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showInkAnnotation="0" updateLinks="always" codeName="ThisWorkbook" defaultThemeVersion="124226"/>
  <mc:AlternateContent xmlns:mc="http://schemas.openxmlformats.org/markup-compatibility/2006">
    <mc:Choice Requires="x15">
      <x15ac:absPath xmlns:x15ac="http://schemas.microsoft.com/office/spreadsheetml/2010/11/ac" url="C:\Users\blair.fleming\Desktop\Board Papers\NHS Forth Valley Board Meeting Papers 30 January 2024\"/>
    </mc:Choice>
  </mc:AlternateContent>
  <xr:revisionPtr revIDLastSave="0" documentId="8_{40B09DC7-F0CC-4A39-BA8B-7BE1DEFB8BF5}" xr6:coauthVersionLast="47" xr6:coauthVersionMax="47" xr10:uidLastSave="{00000000-0000-0000-0000-000000000000}"/>
  <bookViews>
    <workbookView xWindow="-120" yWindow="-120" windowWidth="51840" windowHeight="21240" tabRatio="833" firstSheet="5" activeTab="6" xr2:uid="{00000000-000D-0000-FFFF-FFFF00000000}"/>
  </bookViews>
  <sheets>
    <sheet name="Executive Summary" sheetId="66" r:id="rId1"/>
    <sheet name="Programme Detail" sheetId="20" r:id="rId2"/>
    <sheet name="Programme Governance" sheetId="55" r:id="rId3"/>
    <sheet name="Programme Stakeholders" sheetId="49" r:id="rId4"/>
    <sheet name="Meeting Calendar" sheetId="60" r:id="rId5"/>
    <sheet name="Programme Plan" sheetId="59" r:id="rId6"/>
    <sheet name="Action Plan" sheetId="62" r:id="rId7"/>
    <sheet name="Risk Scoring-Matrix" sheetId="37" state="hidden" r:id="rId8"/>
    <sheet name="Additional Improvement Actions" sheetId="72" r:id="rId9"/>
    <sheet name="Risk Overview" sheetId="64" r:id="rId10"/>
    <sheet name="Risk Register Pentana" sheetId="76" r:id="rId11"/>
    <sheet name="Issue Log" sheetId="36" r:id="rId12"/>
    <sheet name="Decision_Change Log" sheetId="34" r:id="rId13"/>
    <sheet name="Highlight Report Template" sheetId="69" state="hidden" r:id="rId14"/>
    <sheet name="Draft Dec. Highlight report " sheetId="75" r:id="rId15"/>
    <sheet name="Data_Evidence Providers" sheetId="73" r:id="rId16"/>
    <sheet name="Dropdown" sheetId="32"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_Apr10" localSheetId="6">#REF!,#REF!</definedName>
    <definedName name="________Apr10" localSheetId="8">#REF!,#REF!</definedName>
    <definedName name="________Apr10" localSheetId="2">#REF!,#REF!</definedName>
    <definedName name="________Apr10" localSheetId="5">#REF!,#REF!</definedName>
    <definedName name="________Apr10">#REF!,#REF!</definedName>
    <definedName name="________Aug11" localSheetId="6">#REF!,#REF!,#REF!,#REF!,#REF!,#REF!,#REF!,#REF!,#REF!,#REF!,#REF!,#REF!,#REF!,#REF!,#REF!,#REF!,#REF!,#REF!,#REF!</definedName>
    <definedName name="________Aug11" localSheetId="8">#REF!,#REF!,#REF!,#REF!,#REF!,#REF!,#REF!,#REF!,#REF!,#REF!,#REF!,#REF!,#REF!,#REF!,#REF!,#REF!,#REF!,#REF!,#REF!</definedName>
    <definedName name="________Aug11" localSheetId="2">#REF!,#REF!,#REF!,#REF!,#REF!,#REF!,#REF!,#REF!,#REF!,#REF!,#REF!,#REF!,#REF!,#REF!,#REF!,#REF!,#REF!,#REF!,#REF!</definedName>
    <definedName name="________Aug11" localSheetId="5">#REF!,#REF!,#REF!,#REF!,#REF!,#REF!,#REF!,#REF!,#REF!,#REF!,#REF!,#REF!,#REF!,#REF!,#REF!,#REF!,#REF!,#REF!,#REF!</definedName>
    <definedName name="________Aug11">#REF!,#REF!,#REF!,#REF!,#REF!,#REF!,#REF!,#REF!,#REF!,#REF!,#REF!,#REF!,#REF!,#REF!,#REF!,#REF!,#REF!,#REF!,#REF!</definedName>
    <definedName name="________Jun10" localSheetId="6">#REF!,#REF!,#REF!,#REF!</definedName>
    <definedName name="________Jun10" localSheetId="8">#REF!,#REF!,#REF!,#REF!</definedName>
    <definedName name="________Jun10" localSheetId="2">#REF!,#REF!,#REF!,#REF!</definedName>
    <definedName name="________Jun10" localSheetId="5">#REF!,#REF!,#REF!,#REF!</definedName>
    <definedName name="________Jun10">#REF!,#REF!,#REF!,#REF!</definedName>
    <definedName name="________Jun11" localSheetId="6">#REF!,#REF!,#REF!,#REF!,#REF!,#REF!,#REF!,#REF!,#REF!,#REF!,#REF!,#REF!,#REF!,#REF!,#REF!,#REF!,#REF!</definedName>
    <definedName name="________Jun11" localSheetId="8">#REF!,#REF!,#REF!,#REF!,#REF!,#REF!,#REF!,#REF!,#REF!,#REF!,#REF!,#REF!,#REF!,#REF!,#REF!,#REF!,#REF!</definedName>
    <definedName name="________Jun11" localSheetId="2">#REF!,#REF!,#REF!,#REF!,#REF!,#REF!,#REF!,#REF!,#REF!,#REF!,#REF!,#REF!,#REF!,#REF!,#REF!,#REF!,#REF!</definedName>
    <definedName name="________Jun11" localSheetId="5">#REF!,#REF!,#REF!,#REF!,#REF!,#REF!,#REF!,#REF!,#REF!,#REF!,#REF!,#REF!,#REF!,#REF!,#REF!,#REF!,#REF!</definedName>
    <definedName name="________Jun11">#REF!,#REF!,#REF!,#REF!,#REF!,#REF!,#REF!,#REF!,#REF!,#REF!,#REF!,#REF!,#REF!,#REF!,#REF!,#REF!,#REF!</definedName>
    <definedName name="________Mar12" localSheetId="6">#REF!,#REF!,#REF!,#REF!,#REF!,#REF!,#REF!,#REF!,#REF!,#REF!,#REF!,#REF!,#REF!,#REF!,#REF!,#REF!,#REF!,#REF!,#REF!,#REF!,#REF!,#REF!,#REF!,#REF!,#REF!,#REF!</definedName>
    <definedName name="________Mar12" localSheetId="8">#REF!,#REF!,#REF!,#REF!,#REF!,#REF!,#REF!,#REF!,#REF!,#REF!,#REF!,#REF!,#REF!,#REF!,#REF!,#REF!,#REF!,#REF!,#REF!,#REF!,#REF!,#REF!,#REF!,#REF!,#REF!,#REF!</definedName>
    <definedName name="________Mar12" localSheetId="2">#REF!,#REF!,#REF!,#REF!,#REF!,#REF!,#REF!,#REF!,#REF!,#REF!,#REF!,#REF!,#REF!,#REF!,#REF!,#REF!,#REF!,#REF!,#REF!,#REF!,#REF!,#REF!,#REF!,#REF!,#REF!,#REF!</definedName>
    <definedName name="________Mar12" localSheetId="5">#REF!,#REF!,#REF!,#REF!,#REF!,#REF!,#REF!,#REF!,#REF!,#REF!,#REF!,#REF!,#REF!,#REF!,#REF!,#REF!,#REF!,#REF!,#REF!,#REF!,#REF!,#REF!,#REF!,#REF!,#REF!,#REF!</definedName>
    <definedName name="________Mar12">#REF!,#REF!,#REF!,#REF!,#REF!,#REF!,#REF!,#REF!,#REF!,#REF!,#REF!,#REF!,#REF!,#REF!,#REF!,#REF!,#REF!,#REF!,#REF!,#REF!,#REF!,#REF!,#REF!,#REF!,#REF!,#REF!</definedName>
    <definedName name="________May10" localSheetId="6">#REF!,#REF!,#REF!</definedName>
    <definedName name="________May10" localSheetId="8">#REF!,#REF!,#REF!</definedName>
    <definedName name="________May10" localSheetId="2">#REF!,#REF!,#REF!</definedName>
    <definedName name="________May10" localSheetId="5">#REF!,#REF!,#REF!</definedName>
    <definedName name="________May10">#REF!,#REF!,#REF!</definedName>
    <definedName name="________Sep11" localSheetId="6">#REF!,#REF!,#REF!,#REF!,#REF!,#REF!,#REF!,#REF!,#REF!,#REF!,#REF!,#REF!,#REF!,#REF!,#REF!,#REF!,#REF!,#REF!,#REF!,#REF!</definedName>
    <definedName name="________Sep11" localSheetId="8">#REF!,#REF!,#REF!,#REF!,#REF!,#REF!,#REF!,#REF!,#REF!,#REF!,#REF!,#REF!,#REF!,#REF!,#REF!,#REF!,#REF!,#REF!,#REF!,#REF!</definedName>
    <definedName name="________Sep11" localSheetId="2">#REF!,#REF!,#REF!,#REF!,#REF!,#REF!,#REF!,#REF!,#REF!,#REF!,#REF!,#REF!,#REF!,#REF!,#REF!,#REF!,#REF!,#REF!,#REF!,#REF!</definedName>
    <definedName name="________Sep11" localSheetId="5">#REF!,#REF!,#REF!,#REF!,#REF!,#REF!,#REF!,#REF!,#REF!,#REF!,#REF!,#REF!,#REF!,#REF!,#REF!,#REF!,#REF!,#REF!,#REF!,#REF!</definedName>
    <definedName name="________Sep11">#REF!,#REF!,#REF!,#REF!,#REF!,#REF!,#REF!,#REF!,#REF!,#REF!,#REF!,#REF!,#REF!,#REF!,#REF!,#REF!,#REF!,#REF!,#REF!,#REF!</definedName>
    <definedName name="_______Apr10" localSheetId="6">#REF!,#REF!</definedName>
    <definedName name="_______Apr10" localSheetId="8">#REF!,#REF!</definedName>
    <definedName name="_______Apr10" localSheetId="2">#REF!,#REF!</definedName>
    <definedName name="_______Apr10" localSheetId="5">#REF!,#REF!</definedName>
    <definedName name="_______Apr10">#REF!,#REF!</definedName>
    <definedName name="_______Aug11" localSheetId="6">#REF!,#REF!,#REF!,#REF!,#REF!,#REF!,#REF!,#REF!,#REF!,#REF!,#REF!,#REF!,#REF!,#REF!,#REF!,#REF!,#REF!,#REF!,#REF!</definedName>
    <definedName name="_______Aug11" localSheetId="8">#REF!,#REF!,#REF!,#REF!,#REF!,#REF!,#REF!,#REF!,#REF!,#REF!,#REF!,#REF!,#REF!,#REF!,#REF!,#REF!,#REF!,#REF!,#REF!</definedName>
    <definedName name="_______Aug11" localSheetId="2">#REF!,#REF!,#REF!,#REF!,#REF!,#REF!,#REF!,#REF!,#REF!,#REF!,#REF!,#REF!,#REF!,#REF!,#REF!,#REF!,#REF!,#REF!,#REF!</definedName>
    <definedName name="_______Aug11" localSheetId="5">#REF!,#REF!,#REF!,#REF!,#REF!,#REF!,#REF!,#REF!,#REF!,#REF!,#REF!,#REF!,#REF!,#REF!,#REF!,#REF!,#REF!,#REF!,#REF!</definedName>
    <definedName name="_______Aug11">#REF!,#REF!,#REF!,#REF!,#REF!,#REF!,#REF!,#REF!,#REF!,#REF!,#REF!,#REF!,#REF!,#REF!,#REF!,#REF!,#REF!,#REF!,#REF!</definedName>
    <definedName name="_______Jun10" localSheetId="6">#REF!,#REF!,#REF!,#REF!</definedName>
    <definedName name="_______Jun10" localSheetId="8">#REF!,#REF!,#REF!,#REF!</definedName>
    <definedName name="_______Jun10" localSheetId="2">#REF!,#REF!,#REF!,#REF!</definedName>
    <definedName name="_______Jun10" localSheetId="5">#REF!,#REF!,#REF!,#REF!</definedName>
    <definedName name="_______Jun10">#REF!,#REF!,#REF!,#REF!</definedName>
    <definedName name="_______Jun11" localSheetId="6">#REF!,#REF!,#REF!,#REF!,#REF!,#REF!,#REF!,#REF!,#REF!,#REF!,#REF!,#REF!,#REF!,#REF!,#REF!,#REF!,#REF!</definedName>
    <definedName name="_______Jun11" localSheetId="8">#REF!,#REF!,#REF!,#REF!,#REF!,#REF!,#REF!,#REF!,#REF!,#REF!,#REF!,#REF!,#REF!,#REF!,#REF!,#REF!,#REF!</definedName>
    <definedName name="_______Jun11" localSheetId="2">#REF!,#REF!,#REF!,#REF!,#REF!,#REF!,#REF!,#REF!,#REF!,#REF!,#REF!,#REF!,#REF!,#REF!,#REF!,#REF!,#REF!</definedName>
    <definedName name="_______Jun11" localSheetId="5">#REF!,#REF!,#REF!,#REF!,#REF!,#REF!,#REF!,#REF!,#REF!,#REF!,#REF!,#REF!,#REF!,#REF!,#REF!,#REF!,#REF!</definedName>
    <definedName name="_______Jun11">#REF!,#REF!,#REF!,#REF!,#REF!,#REF!,#REF!,#REF!,#REF!,#REF!,#REF!,#REF!,#REF!,#REF!,#REF!,#REF!,#REF!</definedName>
    <definedName name="_______Mar10" localSheetId="6">#REF!</definedName>
    <definedName name="_______Mar10" localSheetId="8">#REF!</definedName>
    <definedName name="_______Mar10" localSheetId="2">#REF!</definedName>
    <definedName name="_______Mar10" localSheetId="5">#REF!</definedName>
    <definedName name="_______Mar10">#REF!</definedName>
    <definedName name="_______Mar12" localSheetId="6">#REF!,#REF!,#REF!,#REF!,#REF!,#REF!,#REF!,#REF!,#REF!,#REF!,#REF!,#REF!,#REF!,#REF!,#REF!,#REF!,#REF!,#REF!,#REF!,#REF!,#REF!,#REF!,#REF!,#REF!,#REF!,#REF!</definedName>
    <definedName name="_______Mar12" localSheetId="8">#REF!,#REF!,#REF!,#REF!,#REF!,#REF!,#REF!,#REF!,#REF!,#REF!,#REF!,#REF!,#REF!,#REF!,#REF!,#REF!,#REF!,#REF!,#REF!,#REF!,#REF!,#REF!,#REF!,#REF!,#REF!,#REF!</definedName>
    <definedName name="_______Mar12" localSheetId="2">#REF!,#REF!,#REF!,#REF!,#REF!,#REF!,#REF!,#REF!,#REF!,#REF!,#REF!,#REF!,#REF!,#REF!,#REF!,#REF!,#REF!,#REF!,#REF!,#REF!,#REF!,#REF!,#REF!,#REF!,#REF!,#REF!</definedName>
    <definedName name="_______Mar12" localSheetId="5">#REF!,#REF!,#REF!,#REF!,#REF!,#REF!,#REF!,#REF!,#REF!,#REF!,#REF!,#REF!,#REF!,#REF!,#REF!,#REF!,#REF!,#REF!,#REF!,#REF!,#REF!,#REF!,#REF!,#REF!,#REF!,#REF!</definedName>
    <definedName name="_______Mar12">#REF!,#REF!,#REF!,#REF!,#REF!,#REF!,#REF!,#REF!,#REF!,#REF!,#REF!,#REF!,#REF!,#REF!,#REF!,#REF!,#REF!,#REF!,#REF!,#REF!,#REF!,#REF!,#REF!,#REF!,#REF!,#REF!</definedName>
    <definedName name="_______May10" localSheetId="6">#REF!,#REF!,#REF!</definedName>
    <definedName name="_______May10" localSheetId="8">#REF!,#REF!,#REF!</definedName>
    <definedName name="_______May10" localSheetId="2">#REF!,#REF!,#REF!</definedName>
    <definedName name="_______May10" localSheetId="5">#REF!,#REF!,#REF!</definedName>
    <definedName name="_______May10">#REF!,#REF!,#REF!</definedName>
    <definedName name="_______Sep11" localSheetId="6">#REF!,#REF!,#REF!,#REF!,#REF!,#REF!,#REF!,#REF!,#REF!,#REF!,#REF!,#REF!,#REF!,#REF!,#REF!,#REF!,#REF!,#REF!,#REF!,#REF!</definedName>
    <definedName name="_______Sep11" localSheetId="8">#REF!,#REF!,#REF!,#REF!,#REF!,#REF!,#REF!,#REF!,#REF!,#REF!,#REF!,#REF!,#REF!,#REF!,#REF!,#REF!,#REF!,#REF!,#REF!,#REF!</definedName>
    <definedName name="_______Sep11" localSheetId="2">#REF!,#REF!,#REF!,#REF!,#REF!,#REF!,#REF!,#REF!,#REF!,#REF!,#REF!,#REF!,#REF!,#REF!,#REF!,#REF!,#REF!,#REF!,#REF!,#REF!</definedName>
    <definedName name="_______Sep11" localSheetId="5">#REF!,#REF!,#REF!,#REF!,#REF!,#REF!,#REF!,#REF!,#REF!,#REF!,#REF!,#REF!,#REF!,#REF!,#REF!,#REF!,#REF!,#REF!,#REF!,#REF!</definedName>
    <definedName name="_______Sep11">#REF!,#REF!,#REF!,#REF!,#REF!,#REF!,#REF!,#REF!,#REF!,#REF!,#REF!,#REF!,#REF!,#REF!,#REF!,#REF!,#REF!,#REF!,#REF!,#REF!</definedName>
    <definedName name="______Apr10" localSheetId="6">#REF!,#REF!</definedName>
    <definedName name="______Apr10" localSheetId="8">#REF!,#REF!</definedName>
    <definedName name="______Apr10" localSheetId="2">#REF!,#REF!</definedName>
    <definedName name="______Apr10" localSheetId="5">#REF!,#REF!</definedName>
    <definedName name="______Apr10">#REF!,#REF!</definedName>
    <definedName name="______Aug11" localSheetId="6">#REF!,#REF!,#REF!,#REF!,#REF!,#REF!,#REF!,#REF!,#REF!,#REF!,#REF!,#REF!,#REF!,#REF!,#REF!,#REF!,#REF!,#REF!,#REF!</definedName>
    <definedName name="______Aug11" localSheetId="8">#REF!,#REF!,#REF!,#REF!,#REF!,#REF!,#REF!,#REF!,#REF!,#REF!,#REF!,#REF!,#REF!,#REF!,#REF!,#REF!,#REF!,#REF!,#REF!</definedName>
    <definedName name="______Aug11" localSheetId="2">#REF!,#REF!,#REF!,#REF!,#REF!,#REF!,#REF!,#REF!,#REF!,#REF!,#REF!,#REF!,#REF!,#REF!,#REF!,#REF!,#REF!,#REF!,#REF!</definedName>
    <definedName name="______Aug11" localSheetId="5">#REF!,#REF!,#REF!,#REF!,#REF!,#REF!,#REF!,#REF!,#REF!,#REF!,#REF!,#REF!,#REF!,#REF!,#REF!,#REF!,#REF!,#REF!,#REF!</definedName>
    <definedName name="______Aug11">#REF!,#REF!,#REF!,#REF!,#REF!,#REF!,#REF!,#REF!,#REF!,#REF!,#REF!,#REF!,#REF!,#REF!,#REF!,#REF!,#REF!,#REF!,#REF!</definedName>
    <definedName name="______Jun10" localSheetId="6">#REF!,#REF!,#REF!,#REF!</definedName>
    <definedName name="______Jun10" localSheetId="8">#REF!,#REF!,#REF!,#REF!</definedName>
    <definedName name="______Jun10" localSheetId="2">#REF!,#REF!,#REF!,#REF!</definedName>
    <definedName name="______Jun10" localSheetId="5">#REF!,#REF!,#REF!,#REF!</definedName>
    <definedName name="______Jun10">#REF!,#REF!,#REF!,#REF!</definedName>
    <definedName name="______Jun11" localSheetId="6">#REF!,#REF!,#REF!,#REF!,#REF!,#REF!,#REF!,#REF!,#REF!,#REF!,#REF!,#REF!,#REF!,#REF!,#REF!,#REF!,#REF!</definedName>
    <definedName name="______Jun11" localSheetId="8">#REF!,#REF!,#REF!,#REF!,#REF!,#REF!,#REF!,#REF!,#REF!,#REF!,#REF!,#REF!,#REF!,#REF!,#REF!,#REF!,#REF!</definedName>
    <definedName name="______Jun11" localSheetId="2">#REF!,#REF!,#REF!,#REF!,#REF!,#REF!,#REF!,#REF!,#REF!,#REF!,#REF!,#REF!,#REF!,#REF!,#REF!,#REF!,#REF!</definedName>
    <definedName name="______Jun11" localSheetId="5">#REF!,#REF!,#REF!,#REF!,#REF!,#REF!,#REF!,#REF!,#REF!,#REF!,#REF!,#REF!,#REF!,#REF!,#REF!,#REF!,#REF!</definedName>
    <definedName name="______Jun11">#REF!,#REF!,#REF!,#REF!,#REF!,#REF!,#REF!,#REF!,#REF!,#REF!,#REF!,#REF!,#REF!,#REF!,#REF!,#REF!,#REF!</definedName>
    <definedName name="______Mar10" localSheetId="6">#REF!</definedName>
    <definedName name="______Mar10" localSheetId="8">#REF!</definedName>
    <definedName name="______Mar10" localSheetId="2">#REF!</definedName>
    <definedName name="______Mar10" localSheetId="5">#REF!</definedName>
    <definedName name="______Mar10">#REF!</definedName>
    <definedName name="______Mar12" localSheetId="6">#REF!,#REF!,#REF!,#REF!,#REF!,#REF!,#REF!,#REF!,#REF!,#REF!,#REF!,#REF!,#REF!,#REF!,#REF!,#REF!,#REF!,#REF!,#REF!,#REF!,#REF!,#REF!,#REF!,#REF!,#REF!,#REF!</definedName>
    <definedName name="______Mar12" localSheetId="8">#REF!,#REF!,#REF!,#REF!,#REF!,#REF!,#REF!,#REF!,#REF!,#REF!,#REF!,#REF!,#REF!,#REF!,#REF!,#REF!,#REF!,#REF!,#REF!,#REF!,#REF!,#REF!,#REF!,#REF!,#REF!,#REF!</definedName>
    <definedName name="______Mar12" localSheetId="2">#REF!,#REF!,#REF!,#REF!,#REF!,#REF!,#REF!,#REF!,#REF!,#REF!,#REF!,#REF!,#REF!,#REF!,#REF!,#REF!,#REF!,#REF!,#REF!,#REF!,#REF!,#REF!,#REF!,#REF!,#REF!,#REF!</definedName>
    <definedName name="______Mar12" localSheetId="5">#REF!,#REF!,#REF!,#REF!,#REF!,#REF!,#REF!,#REF!,#REF!,#REF!,#REF!,#REF!,#REF!,#REF!,#REF!,#REF!,#REF!,#REF!,#REF!,#REF!,#REF!,#REF!,#REF!,#REF!,#REF!,#REF!</definedName>
    <definedName name="______Mar12">#REF!,#REF!,#REF!,#REF!,#REF!,#REF!,#REF!,#REF!,#REF!,#REF!,#REF!,#REF!,#REF!,#REF!,#REF!,#REF!,#REF!,#REF!,#REF!,#REF!,#REF!,#REF!,#REF!,#REF!,#REF!,#REF!</definedName>
    <definedName name="______May10" localSheetId="6">#REF!,#REF!,#REF!</definedName>
    <definedName name="______May10" localSheetId="8">#REF!,#REF!,#REF!</definedName>
    <definedName name="______May10" localSheetId="2">#REF!,#REF!,#REF!</definedName>
    <definedName name="______May10" localSheetId="5">#REF!,#REF!,#REF!</definedName>
    <definedName name="______May10">#REF!,#REF!,#REF!</definedName>
    <definedName name="______Sep11" localSheetId="6">#REF!,#REF!,#REF!,#REF!,#REF!,#REF!,#REF!,#REF!,#REF!,#REF!,#REF!,#REF!,#REF!,#REF!,#REF!,#REF!,#REF!,#REF!,#REF!,#REF!</definedName>
    <definedName name="______Sep11" localSheetId="8">#REF!,#REF!,#REF!,#REF!,#REF!,#REF!,#REF!,#REF!,#REF!,#REF!,#REF!,#REF!,#REF!,#REF!,#REF!,#REF!,#REF!,#REF!,#REF!,#REF!</definedName>
    <definedName name="______Sep11" localSheetId="2">#REF!,#REF!,#REF!,#REF!,#REF!,#REF!,#REF!,#REF!,#REF!,#REF!,#REF!,#REF!,#REF!,#REF!,#REF!,#REF!,#REF!,#REF!,#REF!,#REF!</definedName>
    <definedName name="______Sep11" localSheetId="5">#REF!,#REF!,#REF!,#REF!,#REF!,#REF!,#REF!,#REF!,#REF!,#REF!,#REF!,#REF!,#REF!,#REF!,#REF!,#REF!,#REF!,#REF!,#REF!,#REF!</definedName>
    <definedName name="______Sep11">#REF!,#REF!,#REF!,#REF!,#REF!,#REF!,#REF!,#REF!,#REF!,#REF!,#REF!,#REF!,#REF!,#REF!,#REF!,#REF!,#REF!,#REF!,#REF!,#REF!</definedName>
    <definedName name="_____Apr10" localSheetId="6">#REF!,#REF!</definedName>
    <definedName name="_____Apr10" localSheetId="8">#REF!,#REF!</definedName>
    <definedName name="_____Apr10" localSheetId="2">#REF!,#REF!</definedName>
    <definedName name="_____Apr10" localSheetId="5">#REF!,#REF!</definedName>
    <definedName name="_____Apr10">#REF!,#REF!</definedName>
    <definedName name="_____Aug11" localSheetId="6">#REF!,#REF!,#REF!,#REF!,#REF!,#REF!,#REF!,#REF!,#REF!,#REF!,#REF!,#REF!,#REF!,#REF!,#REF!,#REF!,#REF!,#REF!,#REF!</definedName>
    <definedName name="_____Aug11" localSheetId="8">#REF!,#REF!,#REF!,#REF!,#REF!,#REF!,#REF!,#REF!,#REF!,#REF!,#REF!,#REF!,#REF!,#REF!,#REF!,#REF!,#REF!,#REF!,#REF!</definedName>
    <definedName name="_____Aug11" localSheetId="2">#REF!,#REF!,#REF!,#REF!,#REF!,#REF!,#REF!,#REF!,#REF!,#REF!,#REF!,#REF!,#REF!,#REF!,#REF!,#REF!,#REF!,#REF!,#REF!</definedName>
    <definedName name="_____Aug11" localSheetId="5">#REF!,#REF!,#REF!,#REF!,#REF!,#REF!,#REF!,#REF!,#REF!,#REF!,#REF!,#REF!,#REF!,#REF!,#REF!,#REF!,#REF!,#REF!,#REF!</definedName>
    <definedName name="_____Aug11">#REF!,#REF!,#REF!,#REF!,#REF!,#REF!,#REF!,#REF!,#REF!,#REF!,#REF!,#REF!,#REF!,#REF!,#REF!,#REF!,#REF!,#REF!,#REF!</definedName>
    <definedName name="_____Jun10" localSheetId="6">#REF!,#REF!,#REF!,#REF!</definedName>
    <definedName name="_____Jun10" localSheetId="8">#REF!,#REF!,#REF!,#REF!</definedName>
    <definedName name="_____Jun10" localSheetId="2">#REF!,#REF!,#REF!,#REF!</definedName>
    <definedName name="_____Jun10" localSheetId="5">#REF!,#REF!,#REF!,#REF!</definedName>
    <definedName name="_____Jun10">#REF!,#REF!,#REF!,#REF!</definedName>
    <definedName name="_____Jun11" localSheetId="6">#REF!,#REF!,#REF!,#REF!,#REF!,#REF!,#REF!,#REF!,#REF!,#REF!,#REF!,#REF!,#REF!,#REF!,#REF!,#REF!,#REF!</definedName>
    <definedName name="_____Jun11" localSheetId="8">#REF!,#REF!,#REF!,#REF!,#REF!,#REF!,#REF!,#REF!,#REF!,#REF!,#REF!,#REF!,#REF!,#REF!,#REF!,#REF!,#REF!</definedName>
    <definedName name="_____Jun11" localSheetId="2">#REF!,#REF!,#REF!,#REF!,#REF!,#REF!,#REF!,#REF!,#REF!,#REF!,#REF!,#REF!,#REF!,#REF!,#REF!,#REF!,#REF!</definedName>
    <definedName name="_____Jun11" localSheetId="5">#REF!,#REF!,#REF!,#REF!,#REF!,#REF!,#REF!,#REF!,#REF!,#REF!,#REF!,#REF!,#REF!,#REF!,#REF!,#REF!,#REF!</definedName>
    <definedName name="_____Jun11">#REF!,#REF!,#REF!,#REF!,#REF!,#REF!,#REF!,#REF!,#REF!,#REF!,#REF!,#REF!,#REF!,#REF!,#REF!,#REF!,#REF!</definedName>
    <definedName name="_____Mar10" localSheetId="6">#REF!</definedName>
    <definedName name="_____Mar10" localSheetId="8">#REF!</definedName>
    <definedName name="_____Mar10" localSheetId="2">#REF!</definedName>
    <definedName name="_____Mar10" localSheetId="5">#REF!</definedName>
    <definedName name="_____Mar10">#REF!</definedName>
    <definedName name="_____Mar12" localSheetId="6">#REF!,#REF!,#REF!,#REF!,#REF!,#REF!,#REF!,#REF!,#REF!,#REF!,#REF!,#REF!,#REF!,#REF!,#REF!,#REF!,#REF!,#REF!,#REF!,#REF!,#REF!,#REF!,#REF!,#REF!,#REF!,#REF!</definedName>
    <definedName name="_____Mar12" localSheetId="8">#REF!,#REF!,#REF!,#REF!,#REF!,#REF!,#REF!,#REF!,#REF!,#REF!,#REF!,#REF!,#REF!,#REF!,#REF!,#REF!,#REF!,#REF!,#REF!,#REF!,#REF!,#REF!,#REF!,#REF!,#REF!,#REF!</definedName>
    <definedName name="_____Mar12" localSheetId="2">#REF!,#REF!,#REF!,#REF!,#REF!,#REF!,#REF!,#REF!,#REF!,#REF!,#REF!,#REF!,#REF!,#REF!,#REF!,#REF!,#REF!,#REF!,#REF!,#REF!,#REF!,#REF!,#REF!,#REF!,#REF!,#REF!</definedName>
    <definedName name="_____Mar12" localSheetId="5">#REF!,#REF!,#REF!,#REF!,#REF!,#REF!,#REF!,#REF!,#REF!,#REF!,#REF!,#REF!,#REF!,#REF!,#REF!,#REF!,#REF!,#REF!,#REF!,#REF!,#REF!,#REF!,#REF!,#REF!,#REF!,#REF!</definedName>
    <definedName name="_____Mar12">#REF!,#REF!,#REF!,#REF!,#REF!,#REF!,#REF!,#REF!,#REF!,#REF!,#REF!,#REF!,#REF!,#REF!,#REF!,#REF!,#REF!,#REF!,#REF!,#REF!,#REF!,#REF!,#REF!,#REF!,#REF!,#REF!</definedName>
    <definedName name="_____May10" localSheetId="6">#REF!,#REF!,#REF!</definedName>
    <definedName name="_____May10" localSheetId="8">#REF!,#REF!,#REF!</definedName>
    <definedName name="_____May10" localSheetId="2">#REF!,#REF!,#REF!</definedName>
    <definedName name="_____May10" localSheetId="5">#REF!,#REF!,#REF!</definedName>
    <definedName name="_____May10">#REF!,#REF!,#REF!</definedName>
    <definedName name="_____Sep11" localSheetId="6">#REF!,#REF!,#REF!,#REF!,#REF!,#REF!,#REF!,#REF!,#REF!,#REF!,#REF!,#REF!,#REF!,#REF!,#REF!,#REF!,#REF!,#REF!,#REF!,#REF!</definedName>
    <definedName name="_____Sep11" localSheetId="8">#REF!,#REF!,#REF!,#REF!,#REF!,#REF!,#REF!,#REF!,#REF!,#REF!,#REF!,#REF!,#REF!,#REF!,#REF!,#REF!,#REF!,#REF!,#REF!,#REF!</definedName>
    <definedName name="_____Sep11" localSheetId="2">#REF!,#REF!,#REF!,#REF!,#REF!,#REF!,#REF!,#REF!,#REF!,#REF!,#REF!,#REF!,#REF!,#REF!,#REF!,#REF!,#REF!,#REF!,#REF!,#REF!</definedName>
    <definedName name="_____Sep11" localSheetId="5">#REF!,#REF!,#REF!,#REF!,#REF!,#REF!,#REF!,#REF!,#REF!,#REF!,#REF!,#REF!,#REF!,#REF!,#REF!,#REF!,#REF!,#REF!,#REF!,#REF!</definedName>
    <definedName name="_____Sep11">#REF!,#REF!,#REF!,#REF!,#REF!,#REF!,#REF!,#REF!,#REF!,#REF!,#REF!,#REF!,#REF!,#REF!,#REF!,#REF!,#REF!,#REF!,#REF!,#REF!</definedName>
    <definedName name="____Apr10" localSheetId="6">#REF!,#REF!</definedName>
    <definedName name="____Apr10" localSheetId="8">#REF!,#REF!</definedName>
    <definedName name="____Apr10" localSheetId="2">#REF!,#REF!</definedName>
    <definedName name="____Apr10" localSheetId="5">#REF!,#REF!</definedName>
    <definedName name="____Apr10">#REF!,#REF!</definedName>
    <definedName name="____Aug11" localSheetId="6">#REF!,#REF!,#REF!,#REF!,#REF!,#REF!,#REF!,#REF!,#REF!,#REF!,#REF!,#REF!,#REF!,#REF!,#REF!,#REF!,#REF!,#REF!,#REF!</definedName>
    <definedName name="____Aug11" localSheetId="8">#REF!,#REF!,#REF!,#REF!,#REF!,#REF!,#REF!,#REF!,#REF!,#REF!,#REF!,#REF!,#REF!,#REF!,#REF!,#REF!,#REF!,#REF!,#REF!</definedName>
    <definedName name="____Aug11" localSheetId="2">#REF!,#REF!,#REF!,#REF!,#REF!,#REF!,#REF!,#REF!,#REF!,#REF!,#REF!,#REF!,#REF!,#REF!,#REF!,#REF!,#REF!,#REF!,#REF!</definedName>
    <definedName name="____Aug11" localSheetId="5">#REF!,#REF!,#REF!,#REF!,#REF!,#REF!,#REF!,#REF!,#REF!,#REF!,#REF!,#REF!,#REF!,#REF!,#REF!,#REF!,#REF!,#REF!,#REF!</definedName>
    <definedName name="____Aug11">#REF!,#REF!,#REF!,#REF!,#REF!,#REF!,#REF!,#REF!,#REF!,#REF!,#REF!,#REF!,#REF!,#REF!,#REF!,#REF!,#REF!,#REF!,#REF!</definedName>
    <definedName name="____Jun10" localSheetId="6">#REF!,#REF!,#REF!,#REF!</definedName>
    <definedName name="____Jun10" localSheetId="8">#REF!,#REF!,#REF!,#REF!</definedName>
    <definedName name="____Jun10" localSheetId="2">#REF!,#REF!,#REF!,#REF!</definedName>
    <definedName name="____Jun10" localSheetId="5">#REF!,#REF!,#REF!,#REF!</definedName>
    <definedName name="____Jun10">#REF!,#REF!,#REF!,#REF!</definedName>
    <definedName name="____Jun11" localSheetId="6">#REF!,#REF!,#REF!,#REF!,#REF!,#REF!,#REF!,#REF!,#REF!,#REF!,#REF!,#REF!,#REF!,#REF!,#REF!,#REF!,#REF!</definedName>
    <definedName name="____Jun11" localSheetId="8">#REF!,#REF!,#REF!,#REF!,#REF!,#REF!,#REF!,#REF!,#REF!,#REF!,#REF!,#REF!,#REF!,#REF!,#REF!,#REF!,#REF!</definedName>
    <definedName name="____Jun11" localSheetId="2">#REF!,#REF!,#REF!,#REF!,#REF!,#REF!,#REF!,#REF!,#REF!,#REF!,#REF!,#REF!,#REF!,#REF!,#REF!,#REF!,#REF!</definedName>
    <definedName name="____Jun11" localSheetId="5">#REF!,#REF!,#REF!,#REF!,#REF!,#REF!,#REF!,#REF!,#REF!,#REF!,#REF!,#REF!,#REF!,#REF!,#REF!,#REF!,#REF!</definedName>
    <definedName name="____Jun11">#REF!,#REF!,#REF!,#REF!,#REF!,#REF!,#REF!,#REF!,#REF!,#REF!,#REF!,#REF!,#REF!,#REF!,#REF!,#REF!,#REF!</definedName>
    <definedName name="____Mar10" localSheetId="6">#REF!</definedName>
    <definedName name="____Mar10" localSheetId="8">#REF!</definedName>
    <definedName name="____Mar10" localSheetId="2">#REF!</definedName>
    <definedName name="____Mar10" localSheetId="5">#REF!</definedName>
    <definedName name="____Mar10">#REF!</definedName>
    <definedName name="____Mar12" localSheetId="6">#REF!,#REF!,#REF!,#REF!,#REF!,#REF!,#REF!,#REF!,#REF!,#REF!,#REF!,#REF!,#REF!,#REF!,#REF!,#REF!,#REF!,#REF!,#REF!,#REF!,#REF!,#REF!,#REF!,#REF!,#REF!,#REF!</definedName>
    <definedName name="____Mar12" localSheetId="8">#REF!,#REF!,#REF!,#REF!,#REF!,#REF!,#REF!,#REF!,#REF!,#REF!,#REF!,#REF!,#REF!,#REF!,#REF!,#REF!,#REF!,#REF!,#REF!,#REF!,#REF!,#REF!,#REF!,#REF!,#REF!,#REF!</definedName>
    <definedName name="____Mar12" localSheetId="2">#REF!,#REF!,#REF!,#REF!,#REF!,#REF!,#REF!,#REF!,#REF!,#REF!,#REF!,#REF!,#REF!,#REF!,#REF!,#REF!,#REF!,#REF!,#REF!,#REF!,#REF!,#REF!,#REF!,#REF!,#REF!,#REF!</definedName>
    <definedName name="____Mar12" localSheetId="5">#REF!,#REF!,#REF!,#REF!,#REF!,#REF!,#REF!,#REF!,#REF!,#REF!,#REF!,#REF!,#REF!,#REF!,#REF!,#REF!,#REF!,#REF!,#REF!,#REF!,#REF!,#REF!,#REF!,#REF!,#REF!,#REF!</definedName>
    <definedName name="____Mar12">#REF!,#REF!,#REF!,#REF!,#REF!,#REF!,#REF!,#REF!,#REF!,#REF!,#REF!,#REF!,#REF!,#REF!,#REF!,#REF!,#REF!,#REF!,#REF!,#REF!,#REF!,#REF!,#REF!,#REF!,#REF!,#REF!</definedName>
    <definedName name="____May10" localSheetId="6">#REF!,#REF!,#REF!</definedName>
    <definedName name="____May10" localSheetId="8">#REF!,#REF!,#REF!</definedName>
    <definedName name="____May10" localSheetId="2">#REF!,#REF!,#REF!</definedName>
    <definedName name="____May10" localSheetId="5">#REF!,#REF!,#REF!</definedName>
    <definedName name="____May10">#REF!,#REF!,#REF!</definedName>
    <definedName name="____Sep11" localSheetId="6">#REF!,#REF!,#REF!,#REF!,#REF!,#REF!,#REF!,#REF!,#REF!,#REF!,#REF!,#REF!,#REF!,#REF!,#REF!,#REF!,#REF!,#REF!,#REF!,#REF!</definedName>
    <definedName name="____Sep11" localSheetId="8">#REF!,#REF!,#REF!,#REF!,#REF!,#REF!,#REF!,#REF!,#REF!,#REF!,#REF!,#REF!,#REF!,#REF!,#REF!,#REF!,#REF!,#REF!,#REF!,#REF!</definedName>
    <definedName name="____Sep11" localSheetId="2">#REF!,#REF!,#REF!,#REF!,#REF!,#REF!,#REF!,#REF!,#REF!,#REF!,#REF!,#REF!,#REF!,#REF!,#REF!,#REF!,#REF!,#REF!,#REF!,#REF!</definedName>
    <definedName name="____Sep11" localSheetId="5">#REF!,#REF!,#REF!,#REF!,#REF!,#REF!,#REF!,#REF!,#REF!,#REF!,#REF!,#REF!,#REF!,#REF!,#REF!,#REF!,#REF!,#REF!,#REF!,#REF!</definedName>
    <definedName name="____Sep11">#REF!,#REF!,#REF!,#REF!,#REF!,#REF!,#REF!,#REF!,#REF!,#REF!,#REF!,#REF!,#REF!,#REF!,#REF!,#REF!,#REF!,#REF!,#REF!,#REF!</definedName>
    <definedName name="__Apr10" localSheetId="6">#REF!,#REF!</definedName>
    <definedName name="__Apr10" localSheetId="8">#REF!,#REF!</definedName>
    <definedName name="__Apr10" localSheetId="2">#REF!,#REF!</definedName>
    <definedName name="__Apr10" localSheetId="5">#REF!,#REF!</definedName>
    <definedName name="__Apr10">#REF!,#REF!</definedName>
    <definedName name="__Aug11" localSheetId="6">#REF!,#REF!,#REF!,#REF!,#REF!,#REF!,#REF!,#REF!,#REF!,#REF!,#REF!,#REF!,#REF!,#REF!,#REF!,#REF!,#REF!,#REF!,#REF!</definedName>
    <definedName name="__Aug11" localSheetId="8">#REF!,#REF!,#REF!,#REF!,#REF!,#REF!,#REF!,#REF!,#REF!,#REF!,#REF!,#REF!,#REF!,#REF!,#REF!,#REF!,#REF!,#REF!,#REF!</definedName>
    <definedName name="__Aug11" localSheetId="2">#REF!,#REF!,#REF!,#REF!,#REF!,#REF!,#REF!,#REF!,#REF!,#REF!,#REF!,#REF!,#REF!,#REF!,#REF!,#REF!,#REF!,#REF!,#REF!</definedName>
    <definedName name="__Aug11" localSheetId="5">#REF!,#REF!,#REF!,#REF!,#REF!,#REF!,#REF!,#REF!,#REF!,#REF!,#REF!,#REF!,#REF!,#REF!,#REF!,#REF!,#REF!,#REF!,#REF!</definedName>
    <definedName name="__Aug11">#REF!,#REF!,#REF!,#REF!,#REF!,#REF!,#REF!,#REF!,#REF!,#REF!,#REF!,#REF!,#REF!,#REF!,#REF!,#REF!,#REF!,#REF!,#REF!</definedName>
    <definedName name="__Jun10" localSheetId="6">#REF!,#REF!,#REF!,#REF!</definedName>
    <definedName name="__Jun10" localSheetId="8">#REF!,#REF!,#REF!,#REF!</definedName>
    <definedName name="__Jun10" localSheetId="2">#REF!,#REF!,#REF!,#REF!</definedName>
    <definedName name="__Jun10" localSheetId="5">#REF!,#REF!,#REF!,#REF!</definedName>
    <definedName name="__Jun10">#REF!,#REF!,#REF!,#REF!</definedName>
    <definedName name="__Jun11" localSheetId="6">#REF!,#REF!,#REF!,#REF!,#REF!,#REF!,#REF!,#REF!,#REF!,#REF!,#REF!,#REF!,#REF!,#REF!,#REF!,#REF!,#REF!</definedName>
    <definedName name="__Jun11" localSheetId="8">#REF!,#REF!,#REF!,#REF!,#REF!,#REF!,#REF!,#REF!,#REF!,#REF!,#REF!,#REF!,#REF!,#REF!,#REF!,#REF!,#REF!</definedName>
    <definedName name="__Jun11" localSheetId="2">#REF!,#REF!,#REF!,#REF!,#REF!,#REF!,#REF!,#REF!,#REF!,#REF!,#REF!,#REF!,#REF!,#REF!,#REF!,#REF!,#REF!</definedName>
    <definedName name="__Jun11" localSheetId="5">#REF!,#REF!,#REF!,#REF!,#REF!,#REF!,#REF!,#REF!,#REF!,#REF!,#REF!,#REF!,#REF!,#REF!,#REF!,#REF!,#REF!</definedName>
    <definedName name="__Jun11">#REF!,#REF!,#REF!,#REF!,#REF!,#REF!,#REF!,#REF!,#REF!,#REF!,#REF!,#REF!,#REF!,#REF!,#REF!,#REF!,#REF!</definedName>
    <definedName name="__Mar10" localSheetId="6">#REF!</definedName>
    <definedName name="__Mar10" localSheetId="8">#REF!</definedName>
    <definedName name="__Mar10" localSheetId="2">#REF!</definedName>
    <definedName name="__Mar10" localSheetId="5">#REF!</definedName>
    <definedName name="__Mar10">#REF!</definedName>
    <definedName name="__Mar12" localSheetId="6">#REF!,#REF!,#REF!,#REF!,#REF!,#REF!,#REF!,#REF!,#REF!,#REF!,#REF!,#REF!,#REF!,#REF!,#REF!,#REF!,#REF!,#REF!,#REF!,#REF!,#REF!,#REF!,#REF!,#REF!,#REF!,#REF!</definedName>
    <definedName name="__Mar12" localSheetId="8">#REF!,#REF!,#REF!,#REF!,#REF!,#REF!,#REF!,#REF!,#REF!,#REF!,#REF!,#REF!,#REF!,#REF!,#REF!,#REF!,#REF!,#REF!,#REF!,#REF!,#REF!,#REF!,#REF!,#REF!,#REF!,#REF!</definedName>
    <definedName name="__Mar12" localSheetId="2">#REF!,#REF!,#REF!,#REF!,#REF!,#REF!,#REF!,#REF!,#REF!,#REF!,#REF!,#REF!,#REF!,#REF!,#REF!,#REF!,#REF!,#REF!,#REF!,#REF!,#REF!,#REF!,#REF!,#REF!,#REF!,#REF!</definedName>
    <definedName name="__Mar12" localSheetId="5">#REF!,#REF!,#REF!,#REF!,#REF!,#REF!,#REF!,#REF!,#REF!,#REF!,#REF!,#REF!,#REF!,#REF!,#REF!,#REF!,#REF!,#REF!,#REF!,#REF!,#REF!,#REF!,#REF!,#REF!,#REF!,#REF!</definedName>
    <definedName name="__Mar12">#REF!,#REF!,#REF!,#REF!,#REF!,#REF!,#REF!,#REF!,#REF!,#REF!,#REF!,#REF!,#REF!,#REF!,#REF!,#REF!,#REF!,#REF!,#REF!,#REF!,#REF!,#REF!,#REF!,#REF!,#REF!,#REF!</definedName>
    <definedName name="__May10" localSheetId="6">#REF!,#REF!,#REF!</definedName>
    <definedName name="__May10" localSheetId="8">#REF!,#REF!,#REF!</definedName>
    <definedName name="__May10" localSheetId="2">#REF!,#REF!,#REF!</definedName>
    <definedName name="__May10" localSheetId="5">#REF!,#REF!,#REF!</definedName>
    <definedName name="__May10">#REF!,#REF!,#REF!</definedName>
    <definedName name="__Sep11" localSheetId="6">#REF!,#REF!,#REF!,#REF!,#REF!,#REF!,#REF!,#REF!,#REF!,#REF!,#REF!,#REF!,#REF!,#REF!,#REF!,#REF!,#REF!,#REF!,#REF!,#REF!</definedName>
    <definedName name="__Sep11" localSheetId="8">#REF!,#REF!,#REF!,#REF!,#REF!,#REF!,#REF!,#REF!,#REF!,#REF!,#REF!,#REF!,#REF!,#REF!,#REF!,#REF!,#REF!,#REF!,#REF!,#REF!</definedName>
    <definedName name="__Sep11" localSheetId="2">#REF!,#REF!,#REF!,#REF!,#REF!,#REF!,#REF!,#REF!,#REF!,#REF!,#REF!,#REF!,#REF!,#REF!,#REF!,#REF!,#REF!,#REF!,#REF!,#REF!</definedName>
    <definedName name="__Sep11" localSheetId="5">#REF!,#REF!,#REF!,#REF!,#REF!,#REF!,#REF!,#REF!,#REF!,#REF!,#REF!,#REF!,#REF!,#REF!,#REF!,#REF!,#REF!,#REF!,#REF!,#REF!</definedName>
    <definedName name="__Sep11">#REF!,#REF!,#REF!,#REF!,#REF!,#REF!,#REF!,#REF!,#REF!,#REF!,#REF!,#REF!,#REF!,#REF!,#REF!,#REF!,#REF!,#REF!,#REF!,#REF!</definedName>
    <definedName name="_Apr10" localSheetId="2">'[1]Finance and KPIs (2)'!$J$20,'[1]Finance and KPIs (2)'!$L$20</definedName>
    <definedName name="_Apr10">'[1]Finance and KPIs (2)'!$J$20,'[1]Finance and KPIs (2)'!$L$20</definedName>
    <definedName name="_Aug11" localSheetId="6">'[1]Finance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definedName>
    <definedName name="_Aug11" localSheetId="8">'[1]Finance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definedName>
    <definedName name="_Aug11" localSheetId="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definedName>
    <definedName name="_Aug11" localSheetId="5">'[1]Finance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definedName>
    <definedName name="_Aug11">'[1]Finance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definedName>
    <definedName name="_xlnm._FilterDatabase" localSheetId="6" hidden="1">'Action Plan'!$A$10:$H$121</definedName>
    <definedName name="_xlnm._FilterDatabase" localSheetId="8" hidden="1">'Additional Improvement Actions'!$A$10:$H$13</definedName>
    <definedName name="_Jun10" localSheetId="2">'[1]Finance and KPIs (2)'!$J$20,'[1]Finance and KPIs (2)'!$L$20,'[1]Finance and KPIs (2)'!$N$20,'[1]Finance and KPIs (2)'!$P$20</definedName>
    <definedName name="_Jun10">'[1]Finance and KPIs (2)'!$J$20,'[1]Finance and KPIs (2)'!$L$20,'[1]Finance and KPIs (2)'!$N$20,'[1]Finance and KPIs (2)'!$P$20</definedName>
    <definedName name="_Jun11" localSheetId="6">'[1]Finance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_Jun11" localSheetId="8">'[1]Finance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_Jun11" localSheetId="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_Jun11" localSheetId="5">'[1]Finance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_Jun11">'[1]Finance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_Mar10" localSheetId="6">#REF!</definedName>
    <definedName name="_Mar10" localSheetId="8">#REF!</definedName>
    <definedName name="_Mar10" localSheetId="2">#REF!</definedName>
    <definedName name="_Mar10" localSheetId="5">#REF!</definedName>
    <definedName name="_Mar10">#REF!</definedName>
    <definedName name="_Mar12" localSheetId="6">'[1]Finance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_Mar12" localSheetId="8">'[1]Finance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_Mar12" localSheetId="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_Mar12" localSheetId="5">'[1]Finance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_Mar1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_May10" localSheetId="2">'[1]Finance and KPIs (2)'!$J$20,'[1]Finance and KPIs (2)'!$L$20,'[1]Finance and KPIs (2)'!$N$20</definedName>
    <definedName name="_May10">'[1]Finance and KPIs (2)'!$J$20,'[1]Finance and KPIs (2)'!$L$20,'[1]Finance and KPIs (2)'!$N$20</definedName>
    <definedName name="_Oct11" localSheetId="2">'[1]Finance and KPIs (2)'!$J$20</definedName>
    <definedName name="_Oct11">'[1]Finance and KPIs (2)'!$J$20</definedName>
    <definedName name="_Sep11" localSheetId="6">'[1]Finance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definedName>
    <definedName name="_Sep11" localSheetId="8">'[1]Finance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definedName>
    <definedName name="_Sep11" localSheetId="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definedName>
    <definedName name="_Sep11" localSheetId="5">'[1]Finance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definedName>
    <definedName name="_Sep11">'[1]Finance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definedName>
    <definedName name="Action_Confirmation" localSheetId="2">'[2]Ref&amp;Calcs-Assum&amp;Deliver&amp;Depend'!$A$5:$A$12</definedName>
    <definedName name="Action_Confirmation">'[2]Ref&amp;Calcs-Assum&amp;Deliver&amp;Depend'!$A$5:$A$12</definedName>
    <definedName name="Action_Owner" localSheetId="6">'[2]Ref&amp;Calcs-Assum&amp;Deliver&amp;Depend'!#REF!</definedName>
    <definedName name="Action_Owner" localSheetId="8">'[2]Ref&amp;Calcs-Assum&amp;Deliver&amp;Depend'!#REF!</definedName>
    <definedName name="Action_Owner" localSheetId="2">'[2]Ref&amp;Calcs-Assum&amp;Deliver&amp;Depend'!#REF!</definedName>
    <definedName name="Action_Owner" localSheetId="5">'[2]Ref&amp;Calcs-Assum&amp;Deliver&amp;Depend'!#REF!</definedName>
    <definedName name="Action_Owner">'[2]Ref&amp;Calcs-Assum&amp;Deliver&amp;Depend'!#REF!</definedName>
    <definedName name="Assumption_ID" localSheetId="6">'[2]Ref&amp;Calcs-Assum&amp;Deliver&amp;Depend'!#REF!</definedName>
    <definedName name="Assumption_ID" localSheetId="8">'[2]Ref&amp;Calcs-Assum&amp;Deliver&amp;Depend'!#REF!</definedName>
    <definedName name="Assumption_ID" localSheetId="2">'[2]Ref&amp;Calcs-Assum&amp;Deliver&amp;Depend'!#REF!</definedName>
    <definedName name="Assumption_ID" localSheetId="5">'[2]Ref&amp;Calcs-Assum&amp;Deliver&amp;Depend'!#REF!</definedName>
    <definedName name="Assumption_ID">'[2]Ref&amp;Calcs-Assum&amp;Deliver&amp;Depend'!#REF!</definedName>
    <definedName name="Assumption_Raiser" localSheetId="6">'[2]Ref&amp;Calcs-Assum&amp;Deliver&amp;Depend'!#REF!</definedName>
    <definedName name="Assumption_Raiser" localSheetId="8">'[2]Ref&amp;Calcs-Assum&amp;Deliver&amp;Depend'!#REF!</definedName>
    <definedName name="Assumption_Raiser" localSheetId="2">'[2]Ref&amp;Calcs-Assum&amp;Deliver&amp;Depend'!#REF!</definedName>
    <definedName name="Assumption_Raiser" localSheetId="5">'[2]Ref&amp;Calcs-Assum&amp;Deliver&amp;Depend'!#REF!</definedName>
    <definedName name="Assumption_Raiser">'[2]Ref&amp;Calcs-Assum&amp;Deliver&amp;Depend'!#REF!</definedName>
    <definedName name="berksDC" localSheetId="2">'[3]Berkshire West PCT'!$R$217:$AF$238</definedName>
    <definedName name="berksDC">'[3]Berkshire West PCT'!$R$217:$AF$238</definedName>
    <definedName name="berksEM" localSheetId="2">'[3]Berkshire West PCT'!$R$341:$AF$363</definedName>
    <definedName name="berksEM">'[3]Berkshire West PCT'!$R$341:$AF$363</definedName>
    <definedName name="berksFU" localSheetId="2">'[3]Berkshire West PCT'!$R$167:$AE$189</definedName>
    <definedName name="berksFU">'[3]Berkshire West PCT'!$R$167:$AE$189</definedName>
    <definedName name="berksIP" localSheetId="2">'[3]Berkshire West PCT'!$R$241:$AF$263</definedName>
    <definedName name="berksIP">'[3]Berkshire West PCT'!$R$241:$AF$263</definedName>
    <definedName name="berksNEW" localSheetId="2">'[3]Berkshire West PCT'!$R$115:$AE$140</definedName>
    <definedName name="berksNEW">'[3]Berkshire West PCT'!$R$115:$AE$140</definedName>
    <definedName name="bob" localSheetId="6">#REF!</definedName>
    <definedName name="bob" localSheetId="8">#REF!</definedName>
    <definedName name="bob" localSheetId="2">#REF!</definedName>
    <definedName name="bob" localSheetId="5">#REF!</definedName>
    <definedName name="bob">#REF!</definedName>
    <definedName name="bsbs" localSheetId="6">#REF!</definedName>
    <definedName name="bsbs" localSheetId="8">#REF!</definedName>
    <definedName name="bsbs" localSheetId="2">#REF!</definedName>
    <definedName name="bsbs" localSheetId="5">#REF!</definedName>
    <definedName name="bsbs">#REF!</definedName>
    <definedName name="Caresetting" localSheetId="6">#REF!</definedName>
    <definedName name="Caresetting" localSheetId="8">#REF!</definedName>
    <definedName name="Caresetting" localSheetId="2">#REF!</definedName>
    <definedName name="Caresetting" localSheetId="5">#REF!</definedName>
    <definedName name="Caresetting">#REF!</definedName>
    <definedName name="caresetting1" localSheetId="2">#REF!</definedName>
    <definedName name="caresetting1" localSheetId="5">#REF!</definedName>
    <definedName name="caresetting1">#REF!</definedName>
    <definedName name="caresettings" localSheetId="2">#REF!</definedName>
    <definedName name="caresettings" localSheetId="5">#REF!</definedName>
    <definedName name="caresettings">#REF!</definedName>
    <definedName name="Category" localSheetId="5">#REF!</definedName>
    <definedName name="Category">#REF!</definedName>
    <definedName name="Category1" localSheetId="6">#REF!</definedName>
    <definedName name="Category1" localSheetId="8">#REF!</definedName>
    <definedName name="Category1" localSheetId="2">[4]Sheet2!$A$1:$A$11</definedName>
    <definedName name="Category1" localSheetId="5">#REF!</definedName>
    <definedName name="Category1">#REF!</definedName>
    <definedName name="Change" localSheetId="2">[5]DROPDOWNLIST!$C$5:$C$7</definedName>
    <definedName name="Change">[5]DROPDOWNLIST!$C$5:$C$7</definedName>
    <definedName name="Consultants" localSheetId="6">#REF!</definedName>
    <definedName name="Consultants" localSheetId="8">#REF!</definedName>
    <definedName name="Consultants" localSheetId="2">#REF!</definedName>
    <definedName name="Consultants" localSheetId="5">#REF!</definedName>
    <definedName name="Consultants">#REF!</definedName>
    <definedName name="core" localSheetId="6">#REF!</definedName>
    <definedName name="core" localSheetId="8">#REF!</definedName>
    <definedName name="core" localSheetId="2">#REF!</definedName>
    <definedName name="core" localSheetId="5">#REF!</definedName>
    <definedName name="core">#REF!</definedName>
    <definedName name="Decision">Dropdown!$D$1:$D$4</definedName>
    <definedName name="Deliverable_Feedback" localSheetId="6">'[2]Ref&amp;Calcs-Assum&amp;Deliver&amp;Depend'!#REF!</definedName>
    <definedName name="Deliverable_Feedback" localSheetId="8">'[2]Ref&amp;Calcs-Assum&amp;Deliver&amp;Depend'!#REF!</definedName>
    <definedName name="Deliverable_Feedback" localSheetId="2">'[2]Ref&amp;Calcs-Assum&amp;Deliver&amp;Depend'!#REF!</definedName>
    <definedName name="Deliverable_Feedback" localSheetId="5">'[2]Ref&amp;Calcs-Assum&amp;Deliver&amp;Depend'!#REF!</definedName>
    <definedName name="Deliverable_Feedback">'[2]Ref&amp;Calcs-Assum&amp;Deliver&amp;Depend'!#REF!</definedName>
    <definedName name="Deliverable_ID" localSheetId="6">'[2]Ref&amp;Calcs-Assum&amp;Deliver&amp;Depend'!#REF!</definedName>
    <definedName name="Deliverable_ID" localSheetId="8">'[2]Ref&amp;Calcs-Assum&amp;Deliver&amp;Depend'!#REF!</definedName>
    <definedName name="Deliverable_ID" localSheetId="2">'[2]Ref&amp;Calcs-Assum&amp;Deliver&amp;Depend'!#REF!</definedName>
    <definedName name="Deliverable_ID" localSheetId="5">'[2]Ref&amp;Calcs-Assum&amp;Deliver&amp;Depend'!#REF!</definedName>
    <definedName name="Deliverable_ID">'[2]Ref&amp;Calcs-Assum&amp;Deliver&amp;Depend'!#REF!</definedName>
    <definedName name="Deliverable_Phase" localSheetId="2">'[2]Ref&amp;Calcs-Assum&amp;Deliver&amp;Depend'!$B$5:$B$12</definedName>
    <definedName name="Deliverable_Phase">'[2]Ref&amp;Calcs-Assum&amp;Deliver&amp;Depend'!$B$5:$B$12</definedName>
    <definedName name="Deliverable_Provider" localSheetId="6">'[2]Ref&amp;Calcs-Assum&amp;Deliver&amp;Depend'!#REF!</definedName>
    <definedName name="Deliverable_Provider" localSheetId="8">'[2]Ref&amp;Calcs-Assum&amp;Deliver&amp;Depend'!#REF!</definedName>
    <definedName name="Deliverable_Provider" localSheetId="2">'[2]Ref&amp;Calcs-Assum&amp;Deliver&amp;Depend'!#REF!</definedName>
    <definedName name="Deliverable_Provider" localSheetId="5">'[2]Ref&amp;Calcs-Assum&amp;Deliver&amp;Depend'!#REF!</definedName>
    <definedName name="Deliverable_Provider">'[2]Ref&amp;Calcs-Assum&amp;Deliver&amp;Depend'!#REF!</definedName>
    <definedName name="Deliverable_Type" localSheetId="6">'[2]Ref&amp;Calcs-Assum&amp;Deliver&amp;Depend'!#REF!</definedName>
    <definedName name="Deliverable_Type" localSheetId="8">'[2]Ref&amp;Calcs-Assum&amp;Deliver&amp;Depend'!#REF!</definedName>
    <definedName name="Deliverable_Type" localSheetId="2">'[2]Ref&amp;Calcs-Assum&amp;Deliver&amp;Depend'!#REF!</definedName>
    <definedName name="Deliverable_Type" localSheetId="5">'[2]Ref&amp;Calcs-Assum&amp;Deliver&amp;Depend'!#REF!</definedName>
    <definedName name="Deliverable_Type">'[2]Ref&amp;Calcs-Assum&amp;Deliver&amp;Depend'!#REF!</definedName>
    <definedName name="Dependency_ID" localSheetId="6">'[2]Ref&amp;Calcs-Assum&amp;Deliver&amp;Depend'!#REF!</definedName>
    <definedName name="Dependency_ID" localSheetId="8">'[2]Ref&amp;Calcs-Assum&amp;Deliver&amp;Depend'!#REF!</definedName>
    <definedName name="Dependency_ID" localSheetId="2">'[2]Ref&amp;Calcs-Assum&amp;Deliver&amp;Depend'!#REF!</definedName>
    <definedName name="Dependency_ID" localSheetId="5">'[2]Ref&amp;Calcs-Assum&amp;Deliver&amp;Depend'!#REF!</definedName>
    <definedName name="Dependency_ID">'[2]Ref&amp;Calcs-Assum&amp;Deliver&amp;Depend'!#REF!</definedName>
    <definedName name="Dependency_Owner" localSheetId="6">'[2]Ref&amp;Calcs-Assum&amp;Deliver&amp;Depend'!#REF!</definedName>
    <definedName name="Dependency_Owner" localSheetId="8">'[2]Ref&amp;Calcs-Assum&amp;Deliver&amp;Depend'!#REF!</definedName>
    <definedName name="Dependency_Owner" localSheetId="2">'[2]Ref&amp;Calcs-Assum&amp;Deliver&amp;Depend'!#REF!</definedName>
    <definedName name="Dependency_Owner" localSheetId="5">'[2]Ref&amp;Calcs-Assum&amp;Deliver&amp;Depend'!#REF!</definedName>
    <definedName name="Dependency_Owner">'[2]Ref&amp;Calcs-Assum&amp;Deliver&amp;Depend'!#REF!</definedName>
    <definedName name="Dependency_Probability" localSheetId="2">'[2]Ref&amp;Calcs-Assum&amp;Deliver&amp;Depend'!#REF!</definedName>
    <definedName name="Dependency_Probability" localSheetId="5">'[2]Ref&amp;Calcs-Assum&amp;Deliver&amp;Depend'!#REF!</definedName>
    <definedName name="Dependency_Probability">'[2]Ref&amp;Calcs-Assum&amp;Deliver&amp;Depend'!#REF!</definedName>
    <definedName name="Dependency_Raiser" localSheetId="2">'[2]Ref&amp;Calcs-Assum&amp;Deliver&amp;Depend'!#REF!</definedName>
    <definedName name="Dependency_Raiser" localSheetId="5">'[2]Ref&amp;Calcs-Assum&amp;Deliver&amp;Depend'!#REF!</definedName>
    <definedName name="Dependency_Raiser">'[2]Ref&amp;Calcs-Assum&amp;Deliver&amp;Depend'!#REF!</definedName>
    <definedName name="Dependency_Status" localSheetId="2">'[2]Ref&amp;Calcs-Assum&amp;Deliver&amp;Depend'!$D$5:$D$9</definedName>
    <definedName name="Dependency_Status">'[2]Ref&amp;Calcs-Assum&amp;Deliver&amp;Depend'!$D$5:$D$9</definedName>
    <definedName name="Dropdown" localSheetId="6">'[6]Project brief'!#REF!</definedName>
    <definedName name="Dropdown" localSheetId="8">'[6]Project brief'!#REF!</definedName>
    <definedName name="Dropdown" localSheetId="2">'[6]Project brief'!#REF!</definedName>
    <definedName name="Dropdown" localSheetId="5">'[6]Project brief'!#REF!</definedName>
    <definedName name="Dropdown">'[6]Project brief'!#REF!</definedName>
    <definedName name="Escalate1" localSheetId="2">'[2]Ref&amp;Calcs-Issues&amp;Risks'!$K$4:$K$6</definedName>
    <definedName name="Escalate1">'[2]Ref&amp;Calcs-Issues&amp;Risks'!$K$4:$K$6</definedName>
    <definedName name="fuconres">'[7]Fup Con Respon'!$C$5:$V$31</definedName>
    <definedName name="funonconres">'[7]Fup Non-Con Resp'!$C$5:$V$31</definedName>
    <definedName name="fuproc">'[7]Procedure NEW Fup'!$C$39:$V$65</definedName>
    <definedName name="fwf" localSheetId="6">#REF!</definedName>
    <definedName name="fwf" localSheetId="8">#REF!</definedName>
    <definedName name="fwf" localSheetId="2">#REF!</definedName>
    <definedName name="fwf" localSheetId="5">#REF!</definedName>
    <definedName name="fwf">#REF!</definedName>
    <definedName name="ga" localSheetId="6">'[1]Finance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ga" localSheetId="8">'[1]Finance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ga" localSheetId="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ga" localSheetId="5">'[1]Finance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ga">'[1]Finance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(2)'!#REF!,'[1]Finance and KPIs (2)'!#REF!,'[1]Finance and KPIs (2)'!#REF!,'[1]Finance and KPIs (2)'!#REF!,'[1]Finance and KPIs (2)'!#REF!,'[1]Finance and KPIs (2)'!#REF!,'[1]Finance and KPIs (2)'!#REF!,'[1]Finance and KPIs (2)'!#REF!,'[1]Finance and KPIs (2)'!#REF!,'[1]Finance and KPIs (2)'!#REF!</definedName>
    <definedName name="glosDC" localSheetId="2">[3]Gloucestershire!$R$217:$AF$238</definedName>
    <definedName name="glosDC">[3]Gloucestershire!$R$217:$AF$238</definedName>
    <definedName name="glosEM" localSheetId="2">[3]Gloucestershire!$R$341:$AF$363</definedName>
    <definedName name="glosEM">[3]Gloucestershire!$R$341:$AF$363</definedName>
    <definedName name="glosFU" localSheetId="2">[3]Gloucestershire!$R$167:$AE$189</definedName>
    <definedName name="glosFU">[3]Gloucestershire!$R$167:$AE$189</definedName>
    <definedName name="glosIP" localSheetId="2">[3]Gloucestershire!$R$241:$AF$263</definedName>
    <definedName name="glosIP">[3]Gloucestershire!$R$241:$AF$263</definedName>
    <definedName name="glosNEW" localSheetId="2">[3]Gloucestershire!$R$115:$AE$140</definedName>
    <definedName name="glosNEW">[3]Gloucestershire!$R$115:$AE$140</definedName>
    <definedName name="GPConsLED">'[8]SLAM Ref GP Con Led'!$A$1:$D$65536</definedName>
    <definedName name="GPConsResp">'[8]SLAM Ref GP Con Resp'!$A$1:$D$65536</definedName>
    <definedName name="GPNONConsLED">'[8]SLAM Ref GP Non-Con'!$A$1:$D$65536</definedName>
    <definedName name="Impact">Dropdown!$G$1:$G$5</definedName>
    <definedName name="Impact1" localSheetId="6">#REF!</definedName>
    <definedName name="Impact1" localSheetId="8">#REF!</definedName>
    <definedName name="Impact1" localSheetId="2">[4]Sheet2!$D$1:$D$5</definedName>
    <definedName name="Impact1" localSheetId="5">#REF!</definedName>
    <definedName name="Impact1">#REF!</definedName>
    <definedName name="Index" localSheetId="6">#REF!</definedName>
    <definedName name="Index" localSheetId="8">#REF!</definedName>
    <definedName name="Index" localSheetId="2">#REF!</definedName>
    <definedName name="Index" localSheetId="5">#REF!</definedName>
    <definedName name="Index">#REF!</definedName>
    <definedName name="Issue_ID" localSheetId="6">'[2]Ref&amp;Calcs-Issues&amp;Risks'!#REF!</definedName>
    <definedName name="Issue_ID" localSheetId="8">'[2]Ref&amp;Calcs-Issues&amp;Risks'!#REF!</definedName>
    <definedName name="Issue_ID" localSheetId="2">'[2]Ref&amp;Calcs-Issues&amp;Risks'!#REF!</definedName>
    <definedName name="Issue_ID" localSheetId="5">'[2]Ref&amp;Calcs-Issues&amp;Risks'!#REF!</definedName>
    <definedName name="Issue_ID">'[2]Ref&amp;Calcs-Issues&amp;Risks'!#REF!</definedName>
    <definedName name="Issue_Owner" localSheetId="6">'[2]Ref&amp;Calcs-Issues&amp;Risks'!#REF!</definedName>
    <definedName name="Issue_Owner" localSheetId="8">'[2]Ref&amp;Calcs-Issues&amp;Risks'!#REF!</definedName>
    <definedName name="Issue_Owner" localSheetId="2">'[2]Ref&amp;Calcs-Issues&amp;Risks'!#REF!</definedName>
    <definedName name="Issue_Owner" localSheetId="5">'[2]Ref&amp;Calcs-Issues&amp;Risks'!#REF!</definedName>
    <definedName name="Issue_Owner">'[2]Ref&amp;Calcs-Issues&amp;Risks'!#REF!</definedName>
    <definedName name="Issue_Raiser" localSheetId="2">'[2]Ref&amp;Calcs-Issues&amp;Risks'!#REF!</definedName>
    <definedName name="Issue_Raiser" localSheetId="5">'[2]Ref&amp;Calcs-Issues&amp;Risks'!#REF!</definedName>
    <definedName name="Issue_Raiser">'[2]Ref&amp;Calcs-Issues&amp;Risks'!#REF!</definedName>
    <definedName name="IssueType">Dropdown!$K$1:$K$3</definedName>
    <definedName name="jp" localSheetId="2">'[1]Finance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jp" localSheetId="5">'[1]Finance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jp">'[1]Finance and KPIs (2)'!$J$20,'[1]Finance and KPIs (2)'!$L$20,'[1]Finance and KPIs (2)'!$N$20,'[1]Finance and KPIs (2)'!$P$20,'[1]Finance and KPIs (2)'!#REF!,'[1]Finance and KPIs (2)'!#REF!,'[1]Finance and KPIs (2)'!$R$20,'[1]Finance and KPIs (2)'!$T$20,'[1]Finance and KPIs (2)'!$V$20,'[1]Finance and KPIs (2)'!$X$20,'[1]Finance and KPIs (2)'!$X$20,'[1]Finance and KPIs (2)'!$Z$20,'[1]Finance and KPIs (2)'!$AB$20,'[1]Finance and KPIs (2)'!$AD$20,'[1]Finance and KPIs (2)'!$AF$20,'[1]Finance and KPIs (2)'!#REF!,'[1]Finance and KPIs (2)'!#REF!</definedName>
    <definedName name="LessonType">Dropdown!$A$1:$A$9</definedName>
    <definedName name="Likelihood">Dropdown!$F$1:$F$5</definedName>
    <definedName name="Likelihood1" localSheetId="6">#REF!</definedName>
    <definedName name="Likelihood1" localSheetId="8">#REF!</definedName>
    <definedName name="Likelihood1" localSheetId="2">[4]Sheet2!$C$1:$C$5</definedName>
    <definedName name="Likelihood1" localSheetId="5">#REF!</definedName>
    <definedName name="Likelihood1">#REF!</definedName>
    <definedName name="LKUP" localSheetId="6">#REF!</definedName>
    <definedName name="LKUP" localSheetId="8">#REF!</definedName>
    <definedName name="LKUP" localSheetId="2">#REF!</definedName>
    <definedName name="LKUP" localSheetId="5">#REF!</definedName>
    <definedName name="LKUP">#REF!</definedName>
    <definedName name="Membership">Dropdown!$M$1:$M$4</definedName>
    <definedName name="Milestone">Dropdown!$L$1:$L$8</definedName>
    <definedName name="month">'[9]Month Lookup'!$A$1:$B$12</definedName>
    <definedName name="Months" localSheetId="6">#REF!</definedName>
    <definedName name="Months" localSheetId="8">#REF!</definedName>
    <definedName name="Months" localSheetId="2">#REF!</definedName>
    <definedName name="Months" localSheetId="5">#REF!</definedName>
    <definedName name="Months">#REF!</definedName>
    <definedName name="newconres">'[7]NEW Con-Resp'!$C$5:$V$31</definedName>
    <definedName name="newnonconres">'[7]New Non-Con Resp'!$C$5:$V$31</definedName>
    <definedName name="newproc">'[7]Procedure NEW Fup'!$C$5:$V$31</definedName>
    <definedName name="oatsDC" localSheetId="2">'[3]OATS-NCA'!$R$210:$AF$230</definedName>
    <definedName name="oatsDC">'[3]OATS-NCA'!$R$210:$AF$230</definedName>
    <definedName name="oatsEM" localSheetId="2">'[3]OATS-NCA'!$R$330:$AF$350</definedName>
    <definedName name="oatsEM">'[3]OATS-NCA'!$R$330:$AF$350</definedName>
    <definedName name="oatsFU" localSheetId="2">'[3]OATS-NCA'!$R$161:$AE$182</definedName>
    <definedName name="oatsFU">'[3]OATS-NCA'!$R$161:$AE$182</definedName>
    <definedName name="oatsIP" localSheetId="2">'[3]OATS-NCA'!$R$233:$AF$254</definedName>
    <definedName name="oatsIP">'[3]OATS-NCA'!$R$233:$AF$254</definedName>
    <definedName name="oatsNEW" localSheetId="2">'[3]OATS-NCA'!$R$111:$AE$135</definedName>
    <definedName name="oatsNEW">'[3]OATS-NCA'!$R$111:$AE$135</definedName>
    <definedName name="Objective" localSheetId="2">[5]DROPDOWNLIST!$A$4:$A$11</definedName>
    <definedName name="Objective">[5]DROPDOWNLIST!$A$4:$A$11</definedName>
    <definedName name="othgp0708">'[10]Other PCTs'!$Q$3:$AE$27</definedName>
    <definedName name="Overall" localSheetId="6">#REF!</definedName>
    <definedName name="Overall" localSheetId="8">#REF!</definedName>
    <definedName name="Overall" localSheetId="2">[4]Sheet2!$H$1:$H$2</definedName>
    <definedName name="Overall" localSheetId="5">#REF!</definedName>
    <definedName name="Overall">#REF!</definedName>
    <definedName name="Overallrisk" localSheetId="6">#REF!</definedName>
    <definedName name="Overallrisk" localSheetId="8">#REF!</definedName>
    <definedName name="Overallrisk" localSheetId="2">#REF!</definedName>
    <definedName name="Overallrisk" localSheetId="5">#REF!</definedName>
    <definedName name="Overallrisk">#REF!</definedName>
    <definedName name="oxonDC" localSheetId="2">[3]Oxfordshire!$R$216:$AF$237</definedName>
    <definedName name="oxonDC">[3]Oxfordshire!$R$216:$AF$237</definedName>
    <definedName name="oxonEM" localSheetId="2">[3]Oxfordshire!$R$340:$AF$362</definedName>
    <definedName name="oxonEM">[3]Oxfordshire!$R$340:$AF$362</definedName>
    <definedName name="oxonFU" localSheetId="2">[3]Oxfordshire!$R$167:$AE$188</definedName>
    <definedName name="oxonFU">[3]Oxfordshire!$R$167:$AE$188</definedName>
    <definedName name="oxonIP" localSheetId="2">[3]Oxfordshire!$R$240:$AF$262</definedName>
    <definedName name="oxonIP">[3]Oxfordshire!$R$240:$AF$262</definedName>
    <definedName name="oxonNEW" localSheetId="2">[3]Oxfordshire!$R$115:$AE$140</definedName>
    <definedName name="oxonNEW">[3]Oxfordshire!$R$115:$AE$140</definedName>
    <definedName name="Partnership_Issue_Raiser" localSheetId="6">'[2]Ref&amp;Calcs-Issues&amp;Risks'!#REF!</definedName>
    <definedName name="Partnership_Issue_Raiser" localSheetId="8">'[2]Ref&amp;Calcs-Issues&amp;Risks'!#REF!</definedName>
    <definedName name="Partnership_Issue_Raiser" localSheetId="2">'[2]Ref&amp;Calcs-Issues&amp;Risks'!#REF!</definedName>
    <definedName name="Partnership_Issue_Raiser" localSheetId="5">'[2]Ref&amp;Calcs-Issues&amp;Risks'!#REF!</definedName>
    <definedName name="Partnership_Issue_Raiser">'[2]Ref&amp;Calcs-Issues&amp;Risks'!#REF!</definedName>
    <definedName name="Partnership_Issues_ID" localSheetId="6">'[2]Ref&amp;Calcs-Issues&amp;Risks'!#REF!</definedName>
    <definedName name="Partnership_Issues_ID" localSheetId="8">'[2]Ref&amp;Calcs-Issues&amp;Risks'!#REF!</definedName>
    <definedName name="Partnership_Issues_ID" localSheetId="2">'[2]Ref&amp;Calcs-Issues&amp;Risks'!#REF!</definedName>
    <definedName name="Partnership_Issues_ID" localSheetId="5">'[2]Ref&amp;Calcs-Issues&amp;Risks'!#REF!</definedName>
    <definedName name="Partnership_Issues_ID">'[2]Ref&amp;Calcs-Issues&amp;Risks'!#REF!</definedName>
    <definedName name="Partnership_Risk_ID" localSheetId="6">'[2]Ref&amp;Calcs-Issues&amp;Risks'!#REF!</definedName>
    <definedName name="Partnership_Risk_ID" localSheetId="8">'[2]Ref&amp;Calcs-Issues&amp;Risks'!#REF!</definedName>
    <definedName name="Partnership_Risk_ID" localSheetId="2">'[2]Ref&amp;Calcs-Issues&amp;Risks'!#REF!</definedName>
    <definedName name="Partnership_Risk_ID" localSheetId="5">'[2]Ref&amp;Calcs-Issues&amp;Risks'!#REF!</definedName>
    <definedName name="Partnership_Risk_ID">'[2]Ref&amp;Calcs-Issues&amp;Risks'!#REF!</definedName>
    <definedName name="pct">'[11]NEW Con-Resp'!$C$37:$D$54</definedName>
    <definedName name="Performance" localSheetId="2">'[12]Compliance Framework'!$AA$4</definedName>
    <definedName name="Performance">'[12]Compliance Framework'!$AA$4</definedName>
    <definedName name="PossSubmissions" localSheetId="6">#REF!</definedName>
    <definedName name="PossSubmissions" localSheetId="8">#REF!</definedName>
    <definedName name="PossSubmissions" localSheetId="2">#REF!</definedName>
    <definedName name="PossSubmissions" localSheetId="5">#REF!</definedName>
    <definedName name="PossSubmissions">#REF!</definedName>
    <definedName name="ppfu">[13]Privates!$A$9:$O$10</definedName>
    <definedName name="ppnew">[13]Privates!$A$4:$O$5</definedName>
    <definedName name="_xlnm.Print_Area" localSheetId="6">'Action Plan'!$A$10:$H$80</definedName>
    <definedName name="_xlnm.Print_Area" localSheetId="8">'Additional Improvement Actions'!$A$1:$K$13</definedName>
    <definedName name="_xlnm.Print_Area" localSheetId="12">'Decision_Change Log'!$A$1:$L$36</definedName>
    <definedName name="_xlnm.Print_Area" localSheetId="11">'Issue Log'!$A$1:$P$37</definedName>
    <definedName name="_xlnm.Print_Area" localSheetId="1">'Programme Detail'!$A$4:$F$22</definedName>
    <definedName name="_xlnm.Print_Area" localSheetId="2">'Programme Governance'!$A$1:$AE$64</definedName>
    <definedName name="_xlnm.Print_Area" localSheetId="7">'Risk Scoring-Matrix'!$A$1:$N$20</definedName>
    <definedName name="Priority">Dropdown!$C$1:$C$3</definedName>
    <definedName name="Project_Sub_Group" localSheetId="6">'[2]Ref&amp;Calcs-Issues&amp;Risks'!#REF!</definedName>
    <definedName name="Project_Sub_Group" localSheetId="8">'[2]Ref&amp;Calcs-Issues&amp;Risks'!#REF!</definedName>
    <definedName name="Project_Sub_Group" localSheetId="2">'[2]Ref&amp;Calcs-Issues&amp;Risks'!#REF!</definedName>
    <definedName name="Project_Sub_Group" localSheetId="5">'[2]Ref&amp;Calcs-Issues&amp;Risks'!#REF!</definedName>
    <definedName name="Project_Sub_Group">'[2]Ref&amp;Calcs-Issues&amp;Risks'!#REF!</definedName>
    <definedName name="Project_Sub_Group1" localSheetId="6">'[2]Ref&amp;Calcs-Issues&amp;Risks'!#REF!</definedName>
    <definedName name="Project_Sub_Group1" localSheetId="8">'[2]Ref&amp;Calcs-Issues&amp;Risks'!#REF!</definedName>
    <definedName name="Project_Sub_Group1" localSheetId="2">'[2]Ref&amp;Calcs-Issues&amp;Risks'!#REF!</definedName>
    <definedName name="Project_Sub_Group1" localSheetId="5">'[2]Ref&amp;Calcs-Issues&amp;Risks'!#REF!</definedName>
    <definedName name="Project_Sub_Group1">'[2]Ref&amp;Calcs-Issues&amp;Risks'!#REF!</definedName>
    <definedName name="Project_Subgroup1" localSheetId="6">'[2]Ref&amp;Calcs-Issues&amp;Risks'!#REF!</definedName>
    <definedName name="Project_Subgroup1" localSheetId="8">'[2]Ref&amp;Calcs-Issues&amp;Risks'!#REF!</definedName>
    <definedName name="Project_Subgroup1" localSheetId="2">'[2]Ref&amp;Calcs-Issues&amp;Risks'!#REF!</definedName>
    <definedName name="Project_Subgroup1" localSheetId="5">'[2]Ref&amp;Calcs-Issues&amp;Risks'!#REF!</definedName>
    <definedName name="Project_Subgroup1">'[2]Ref&amp;Calcs-Issues&amp;Risks'!#REF!</definedName>
    <definedName name="RAG" localSheetId="6">OFFSET(#REF!,0,0,COUNT(#REF!),1)</definedName>
    <definedName name="RAG" localSheetId="8">OFFSET(#REF!,0,0,COUNT(#REF!),1)</definedName>
    <definedName name="RAG" localSheetId="2">OFFSET(#REF!,0,0,COUNT(#REF!),1)</definedName>
    <definedName name="RAG" localSheetId="5">OFFSET(#REF!,0,0,COUNT(#REF!),1)</definedName>
    <definedName name="RAG">OFFSET(#REF!,0,0,COUNT(#REF!),1)</definedName>
    <definedName name="Raiser" localSheetId="6">'[2]Ref&amp;Calcs-Issues&amp;Risks'!#REF!</definedName>
    <definedName name="Raiser" localSheetId="8">'[2]Ref&amp;Calcs-Issues&amp;Risks'!#REF!</definedName>
    <definedName name="Raiser" localSheetId="2">'[2]Ref&amp;Calcs-Issues&amp;Risks'!#REF!</definedName>
    <definedName name="Raiser" localSheetId="5">'[2]Ref&amp;Calcs-Issues&amp;Risks'!#REF!</definedName>
    <definedName name="Raiser">'[2]Ref&amp;Calcs-Issues&amp;Risks'!#REF!</definedName>
    <definedName name="Raiser1" localSheetId="6">'[2]Ref&amp;Calcs-Issues&amp;Risks'!#REF!</definedName>
    <definedName name="Raiser1" localSheetId="8">'[2]Ref&amp;Calcs-Issues&amp;Risks'!#REF!</definedName>
    <definedName name="Raiser1" localSheetId="2">'[2]Ref&amp;Calcs-Issues&amp;Risks'!#REF!</definedName>
    <definedName name="Raiser1" localSheetId="5">'[2]Ref&amp;Calcs-Issues&amp;Risks'!#REF!</definedName>
    <definedName name="Raiser1">'[2]Ref&amp;Calcs-Issues&amp;Risks'!#REF!</definedName>
    <definedName name="Raiser2" localSheetId="6">'[2]Ref&amp;Calcs-Issues&amp;Risks'!#REF!</definedName>
    <definedName name="Raiser2" localSheetId="8">'[2]Ref&amp;Calcs-Issues&amp;Risks'!#REF!</definedName>
    <definedName name="Raiser2" localSheetId="2">'[2]Ref&amp;Calcs-Issues&amp;Risks'!#REF!</definedName>
    <definedName name="Raiser2" localSheetId="5">'[2]Ref&amp;Calcs-Issues&amp;Risks'!#REF!</definedName>
    <definedName name="Raiser2">'[2]Ref&amp;Calcs-Issues&amp;Risks'!#REF!</definedName>
    <definedName name="Review" localSheetId="6">#REF!</definedName>
    <definedName name="Review" localSheetId="8">#REF!</definedName>
    <definedName name="Review" localSheetId="5">#REF!</definedName>
    <definedName name="Review">#REF!</definedName>
    <definedName name="Review1" localSheetId="6">#REF!</definedName>
    <definedName name="Review1" localSheetId="8">#REF!</definedName>
    <definedName name="Review1" localSheetId="2">[4]Sheet2!$F$1:$F$4</definedName>
    <definedName name="Review1" localSheetId="5">#REF!</definedName>
    <definedName name="Review1">#REF!</definedName>
    <definedName name="Risk" localSheetId="6">#REF!</definedName>
    <definedName name="Risk" localSheetId="8">#REF!</definedName>
    <definedName name="Risk" localSheetId="2">[4]Sheet2!#REF!</definedName>
    <definedName name="Risk" localSheetId="5">#REF!</definedName>
    <definedName name="Risk">#REF!</definedName>
    <definedName name="Risk_ID" localSheetId="6">'[2]Ref&amp;Calcs-Issues&amp;Risks'!#REF!</definedName>
    <definedName name="Risk_ID" localSheetId="8">'[2]Ref&amp;Calcs-Issues&amp;Risks'!#REF!</definedName>
    <definedName name="Risk_ID" localSheetId="2">'[2]Ref&amp;Calcs-Issues&amp;Risks'!#REF!</definedName>
    <definedName name="Risk_ID" localSheetId="5">'[2]Ref&amp;Calcs-Issues&amp;Risks'!#REF!</definedName>
    <definedName name="Risk_ID">'[2]Ref&amp;Calcs-Issues&amp;Risks'!#REF!</definedName>
    <definedName name="Risk_ID1" localSheetId="6">'[2]Ref&amp;Calcs-Issues&amp;Risks'!#REF!</definedName>
    <definedName name="Risk_ID1" localSheetId="8">'[2]Ref&amp;Calcs-Issues&amp;Risks'!#REF!</definedName>
    <definedName name="Risk_ID1" localSheetId="2">'[2]Ref&amp;Calcs-Issues&amp;Risks'!#REF!</definedName>
    <definedName name="Risk_ID1" localSheetId="5">'[2]Ref&amp;Calcs-Issues&amp;Risks'!#REF!</definedName>
    <definedName name="Risk_ID1">'[2]Ref&amp;Calcs-Issues&amp;Risks'!#REF!</definedName>
    <definedName name="Risk_Owner" localSheetId="6">'[2]Ref&amp;Calcs-Issues&amp;Risks'!#REF!</definedName>
    <definedName name="Risk_Owner" localSheetId="8">'[2]Ref&amp;Calcs-Issues&amp;Risks'!#REF!</definedName>
    <definedName name="Risk_Owner" localSheetId="2">'[2]Ref&amp;Calcs-Issues&amp;Risks'!#REF!</definedName>
    <definedName name="Risk_Owner" localSheetId="5">'[2]Ref&amp;Calcs-Issues&amp;Risks'!#REF!</definedName>
    <definedName name="Risk_Owner">'[2]Ref&amp;Calcs-Issues&amp;Risks'!#REF!</definedName>
    <definedName name="Risk_Owner1" localSheetId="6">'[2]Ref&amp;Calcs-Issues&amp;Risks'!#REF!</definedName>
    <definedName name="Risk_Owner1" localSheetId="8">'[2]Ref&amp;Calcs-Issues&amp;Risks'!#REF!</definedName>
    <definedName name="Risk_Owner1" localSheetId="2">'[2]Ref&amp;Calcs-Issues&amp;Risks'!#REF!</definedName>
    <definedName name="Risk_Owner1" localSheetId="5">'[2]Ref&amp;Calcs-Issues&amp;Risks'!#REF!</definedName>
    <definedName name="Risk_Owner1">'[2]Ref&amp;Calcs-Issues&amp;Risks'!#REF!</definedName>
    <definedName name="Risk_Raiser" localSheetId="6">'[2]Ref&amp;Calcs-Issues&amp;Risks'!#REF!</definedName>
    <definedName name="Risk_Raiser" localSheetId="8">'[2]Ref&amp;Calcs-Issues&amp;Risks'!#REF!</definedName>
    <definedName name="Risk_Raiser" localSheetId="2">'[2]Ref&amp;Calcs-Issues&amp;Risks'!#REF!</definedName>
    <definedName name="Risk_Raiser" localSheetId="5">'[2]Ref&amp;Calcs-Issues&amp;Risks'!#REF!</definedName>
    <definedName name="Risk_Raiser">'[2]Ref&amp;Calcs-Issues&amp;Risks'!#REF!</definedName>
    <definedName name="Risk_Raiser1" localSheetId="6">'[2]Ref&amp;Calcs-Issues&amp;Risks'!#REF!</definedName>
    <definedName name="Risk_Raiser1" localSheetId="8">'[2]Ref&amp;Calcs-Issues&amp;Risks'!#REF!</definedName>
    <definedName name="Risk_Raiser1" localSheetId="2">'[2]Ref&amp;Calcs-Issues&amp;Risks'!#REF!</definedName>
    <definedName name="Risk_Raiser1" localSheetId="5">'[2]Ref&amp;Calcs-Issues&amp;Risks'!#REF!</definedName>
    <definedName name="Risk_Raiser1">'[2]Ref&amp;Calcs-Issues&amp;Risks'!#REF!</definedName>
    <definedName name="Risk_Response1" localSheetId="2">'[2]Ref&amp;Calcs-Issues&amp;Risks'!$F$5:$F$10</definedName>
    <definedName name="Risk_Response1">'[2]Ref&amp;Calcs-Issues&amp;Risks'!$F$5:$F$10</definedName>
    <definedName name="Risk_Sub_Group" localSheetId="6">'[2]Ref&amp;Calcs-Issues&amp;Risks'!#REF!</definedName>
    <definedName name="Risk_Sub_Group" localSheetId="8">'[2]Ref&amp;Calcs-Issues&amp;Risks'!#REF!</definedName>
    <definedName name="Risk_Sub_Group" localSheetId="2">'[2]Ref&amp;Calcs-Issues&amp;Risks'!#REF!</definedName>
    <definedName name="Risk_Sub_Group" localSheetId="5">'[2]Ref&amp;Calcs-Issues&amp;Risks'!#REF!</definedName>
    <definedName name="Risk_Sub_Group">'[2]Ref&amp;Calcs-Issues&amp;Risks'!#REF!</definedName>
    <definedName name="Risk_Subcategory" localSheetId="6">'[2]Ref&amp;Calcs-Issues&amp;Risks'!#REF!</definedName>
    <definedName name="Risk_Subcategory" localSheetId="8">'[2]Ref&amp;Calcs-Issues&amp;Risks'!#REF!</definedName>
    <definedName name="Risk_Subcategory" localSheetId="2">'[2]Ref&amp;Calcs-Issues&amp;Risks'!#REF!</definedName>
    <definedName name="Risk_Subcategory" localSheetId="5">'[2]Ref&amp;Calcs-Issues&amp;Risks'!#REF!</definedName>
    <definedName name="Risk_Subcategory">'[2]Ref&amp;Calcs-Issues&amp;Risks'!#REF!</definedName>
    <definedName name="Risk_Subcategory1" localSheetId="6">'[2]Ref&amp;Calcs-Issues&amp;Risks'!#REF!</definedName>
    <definedName name="Risk_Subcategory1" localSheetId="8">'[2]Ref&amp;Calcs-Issues&amp;Risks'!#REF!</definedName>
    <definedName name="Risk_Subcategory1" localSheetId="2">'[2]Ref&amp;Calcs-Issues&amp;Risks'!#REF!</definedName>
    <definedName name="Risk_Subcategory1" localSheetId="5">'[2]Ref&amp;Calcs-Issues&amp;Risks'!#REF!</definedName>
    <definedName name="Risk_Subcategory1">'[2]Ref&amp;Calcs-Issues&amp;Risks'!#REF!</definedName>
    <definedName name="Risk_Transfer" localSheetId="6">'[2]Ref&amp;Calcs-Issues&amp;Risks'!#REF!</definedName>
    <definedName name="Risk_Transfer" localSheetId="8">'[2]Ref&amp;Calcs-Issues&amp;Risks'!#REF!</definedName>
    <definedName name="Risk_Transfer" localSheetId="2">'[2]Ref&amp;Calcs-Issues&amp;Risks'!#REF!</definedName>
    <definedName name="Risk_Transfer" localSheetId="5">'[2]Ref&amp;Calcs-Issues&amp;Risks'!#REF!</definedName>
    <definedName name="Risk_Transfer">'[2]Ref&amp;Calcs-Issues&amp;Risks'!#REF!</definedName>
    <definedName name="Risk_Transfer2" localSheetId="2">'[2]Ref&amp;Calcs-Issues&amp;Risks'!#REF!</definedName>
    <definedName name="Risk_Transfer2" localSheetId="5">'[2]Ref&amp;Calcs-Issues&amp;Risks'!#REF!</definedName>
    <definedName name="Risk_Transfer2">'[2]Ref&amp;Calcs-Issues&amp;Risks'!#REF!</definedName>
    <definedName name="Risk_Transfer3" localSheetId="2">'[2]Ref&amp;Calcs-Issues&amp;Risks'!#REF!</definedName>
    <definedName name="Risk_Transfer3" localSheetId="5">'[2]Ref&amp;Calcs-Issues&amp;Risks'!#REF!</definedName>
    <definedName name="Risk_Transfer3">'[2]Ref&amp;Calcs-Issues&amp;Risks'!#REF!</definedName>
    <definedName name="RiskAction">Dropdown!$H$1:$H$4</definedName>
    <definedName name="RiskCategory">Dropdown!$E$1:$E$11</definedName>
    <definedName name="RiskOwner" localSheetId="2">'[14]Cost Evaluation'!$R$11:$R$12</definedName>
    <definedName name="RiskOwner">'[14]Cost Evaluation'!$R$11:$R$12</definedName>
    <definedName name="SHAs" localSheetId="6">#REF!</definedName>
    <definedName name="SHAs" localSheetId="8">#REF!</definedName>
    <definedName name="SHAs" localSheetId="2">#REF!</definedName>
    <definedName name="SHAs" localSheetId="5">#REF!</definedName>
    <definedName name="SHAs">#REF!</definedName>
    <definedName name="Source">Dropdown!$B$1:$B$2</definedName>
    <definedName name="Start_10" localSheetId="6">#REF!</definedName>
    <definedName name="Start_10" localSheetId="8">#REF!</definedName>
    <definedName name="Start_10" localSheetId="2">#REF!</definedName>
    <definedName name="Start_10" localSheetId="5">#REF!</definedName>
    <definedName name="Start_10">#REF!</definedName>
    <definedName name="Start_11" localSheetId="6">#REF!</definedName>
    <definedName name="Start_11" localSheetId="8">#REF!</definedName>
    <definedName name="Start_11" localSheetId="2">#REF!</definedName>
    <definedName name="Start_11" localSheetId="5">#REF!</definedName>
    <definedName name="Start_11">#REF!</definedName>
    <definedName name="Start_12" localSheetId="6">#REF!</definedName>
    <definedName name="Start_12" localSheetId="8">#REF!</definedName>
    <definedName name="Start_12" localSheetId="2">#REF!</definedName>
    <definedName name="Start_12" localSheetId="5">#REF!</definedName>
    <definedName name="Start_12">#REF!</definedName>
    <definedName name="Start_13" localSheetId="2">#REF!</definedName>
    <definedName name="Start_13" localSheetId="5">#REF!</definedName>
    <definedName name="Start_13">#REF!</definedName>
    <definedName name="Start_14" localSheetId="2">#REF!</definedName>
    <definedName name="Start_14" localSheetId="5">#REF!</definedName>
    <definedName name="Start_14">#REF!</definedName>
    <definedName name="Start_15" localSheetId="2">#REF!</definedName>
    <definedName name="Start_15" localSheetId="5">#REF!</definedName>
    <definedName name="Start_15">#REF!</definedName>
    <definedName name="Start_16" localSheetId="2">#REF!</definedName>
    <definedName name="Start_16" localSheetId="5">#REF!</definedName>
    <definedName name="Start_16">#REF!</definedName>
    <definedName name="Start_19" localSheetId="2">#REF!</definedName>
    <definedName name="Start_19" localSheetId="5">#REF!</definedName>
    <definedName name="Start_19">#REF!</definedName>
    <definedName name="Start_3" localSheetId="2">#REF!</definedName>
    <definedName name="Start_3" localSheetId="5">#REF!</definedName>
    <definedName name="Start_3">#REF!</definedName>
    <definedName name="Start_4" localSheetId="2">#REF!</definedName>
    <definedName name="Start_4" localSheetId="5">#REF!</definedName>
    <definedName name="Start_4">#REF!</definedName>
    <definedName name="Start_5" localSheetId="2">#REF!</definedName>
    <definedName name="Start_5" localSheetId="5">#REF!</definedName>
    <definedName name="Start_5">#REF!</definedName>
    <definedName name="Start_6" localSheetId="2">#REF!</definedName>
    <definedName name="Start_6" localSheetId="5">#REF!</definedName>
    <definedName name="Start_6">#REF!</definedName>
    <definedName name="Start_7" localSheetId="2">#REF!</definedName>
    <definedName name="Start_7" localSheetId="5">#REF!</definedName>
    <definedName name="Start_7">#REF!</definedName>
    <definedName name="Start_8" localSheetId="2">#REF!</definedName>
    <definedName name="Start_8" localSheetId="5">#REF!</definedName>
    <definedName name="Start_8">#REF!</definedName>
    <definedName name="Start_9" localSheetId="2">#REF!</definedName>
    <definedName name="Start_9" localSheetId="5">#REF!</definedName>
    <definedName name="Start_9">#REF!</definedName>
    <definedName name="Status">Dropdown!$I$1:$I$3</definedName>
    <definedName name="Status_Trend" localSheetId="6">#REF!</definedName>
    <definedName name="Status_Trend" localSheetId="8">#REF!</definedName>
    <definedName name="Status_Trend" localSheetId="2">#REF!</definedName>
    <definedName name="Status_Trend" localSheetId="5">#REF!</definedName>
    <definedName name="Status_Trend">#REF!</definedName>
    <definedName name="Submissions" localSheetId="6">OFFSET(#REF!,0,0,COUNT(#REF!),1)</definedName>
    <definedName name="Submissions" localSheetId="8">OFFSET(#REF!,0,0,COUNT(#REF!),1)</definedName>
    <definedName name="Submissions" localSheetId="2">OFFSET(#REF!,0,0,COUNT(#REF!),1)</definedName>
    <definedName name="Submissions" localSheetId="5">OFFSET(#REF!,0,0,COUNT(#REF!),1)</definedName>
    <definedName name="Submissions">OFFSET(#REF!,0,0,COUNT(#REF!),1)</definedName>
    <definedName name="swinDC" localSheetId="2">'[3]Swindon PCT'!$R$211:$AF$231</definedName>
    <definedName name="swinDC">'[3]Swindon PCT'!$R$211:$AF$231</definedName>
    <definedName name="swinEM" localSheetId="2">'[3]Swindon PCT'!$R$331:$AF$353</definedName>
    <definedName name="swinEM">'[3]Swindon PCT'!$R$331:$AF$353</definedName>
    <definedName name="swinFU" localSheetId="2">'[3]Swindon PCT'!$R$161:$AF$183</definedName>
    <definedName name="swinFU">'[3]Swindon PCT'!$R$161:$AF$183</definedName>
    <definedName name="swinIP" localSheetId="2">'[3]Swindon PCT'!$R$234:$AF$255</definedName>
    <definedName name="swinIP">'[3]Swindon PCT'!$R$234:$AF$255</definedName>
    <definedName name="swinNew" localSheetId="2">'[3]Swindon PCT'!$R$111:$AF$135</definedName>
    <definedName name="swinNew">'[3]Swindon PCT'!$R$111:$AF$135</definedName>
    <definedName name="swinoth">[9]Swindon!$A$30:$O$53</definedName>
    <definedName name="TotFU">'[15]RN3 Total Activity'!$R$161:$AF$182</definedName>
    <definedName name="TotNew">'[15]RN3 Total Activity'!$R$111:$AF$135</definedName>
    <definedName name="Typeofsaving" localSheetId="6">#REF!</definedName>
    <definedName name="Typeofsaving" localSheetId="8">#REF!</definedName>
    <definedName name="Typeofsaving" localSheetId="2">#REF!</definedName>
    <definedName name="Typeofsaving" localSheetId="5">#REF!</definedName>
    <definedName name="Typeofsaving">#REF!</definedName>
    <definedName name="UTIL_EXC_H4">[16]Theatres!$B$493:$L$511</definedName>
    <definedName name="UTIL_INC">[16]Theatres!$B$427:$L$445</definedName>
    <definedName name="UTIL_INC_H4">[16]Theatres!$B$471:$L$489</definedName>
    <definedName name="wiltsDC" localSheetId="2">'[3]Wiltshire PCT'!$R$210:$AF$230</definedName>
    <definedName name="wiltsDC">'[3]Wiltshire PCT'!$R$210:$AF$230</definedName>
    <definedName name="wiltsEM" localSheetId="2">'[3]Wiltshire PCT'!$R$330:$AF$352</definedName>
    <definedName name="wiltsEM">'[3]Wiltshire PCT'!$R$330:$AF$352</definedName>
    <definedName name="wiltsFU" localSheetId="2">'[3]Wiltshire PCT'!$R$161:$AF$182</definedName>
    <definedName name="wiltsFU">'[3]Wiltshire PCT'!$R$161:$AF$182</definedName>
    <definedName name="wiltsIP" localSheetId="2">'[3]Wiltshire PCT'!$R$233:$AF$254</definedName>
    <definedName name="wiltsIP">'[3]Wiltshire PCT'!$R$233:$AF$254</definedName>
    <definedName name="wiltsNEW" localSheetId="2">'[3]Wiltshire PCT'!$R$111:$AF$135</definedName>
    <definedName name="wiltsNEW">'[3]Wiltshire PCT'!$R$111:$AF$135</definedName>
    <definedName name="Working" localSheetId="6">'[6]Project brief'!#REF!</definedName>
    <definedName name="Working" localSheetId="8">'[6]Project brief'!#REF!</definedName>
    <definedName name="Working" localSheetId="2">'[6]Project brief'!#REF!</definedName>
    <definedName name="Working" localSheetId="5">'[6]Project brief'!#REF!</definedName>
    <definedName name="Working">'[6]Project brief'!#REF!</definedName>
    <definedName name="workinguw" localSheetId="6">'[6]Project brief'!#REF!</definedName>
    <definedName name="workinguw" localSheetId="8">'[6]Project brief'!#REF!</definedName>
    <definedName name="workinguw" localSheetId="2">'[6]Project brief'!#REF!</definedName>
    <definedName name="workinguw" localSheetId="5">'[6]Project brief'!#REF!</definedName>
    <definedName name="workinguw">'[6]Project brief'!#REF!</definedName>
    <definedName name="Workstream_list" localSheetId="6">#REF!</definedName>
    <definedName name="Workstream_list" localSheetId="8">#REF!</definedName>
    <definedName name="Workstream_list" localSheetId="2">#REF!</definedName>
    <definedName name="Workstream_list" localSheetId="5">#REF!</definedName>
    <definedName name="Workstream_list">#REF!</definedName>
    <definedName name="YN">Dropdown!$J$1:$J$2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62" l="1"/>
  <c r="G74" i="62"/>
  <c r="G100" i="62"/>
  <c r="G101" i="62"/>
  <c r="G98" i="62"/>
  <c r="G99" i="62"/>
  <c r="G97" i="62"/>
  <c r="G95" i="62"/>
  <c r="G96" i="62"/>
  <c r="G82" i="62"/>
  <c r="G94" i="62"/>
  <c r="G91" i="62"/>
  <c r="G92" i="62"/>
  <c r="G93" i="62"/>
  <c r="G90" i="62"/>
  <c r="G76" i="62"/>
  <c r="G75" i="62"/>
  <c r="G43" i="62"/>
  <c r="G55" i="62"/>
  <c r="G89" i="62"/>
  <c r="G84" i="62"/>
  <c r="G86" i="62"/>
  <c r="G87" i="62"/>
  <c r="G88" i="62"/>
  <c r="G72" i="62"/>
  <c r="H56" i="75"/>
  <c r="H55" i="75"/>
  <c r="G71" i="62"/>
  <c r="E18" i="59"/>
  <c r="E9" i="59"/>
  <c r="E30" i="59"/>
  <c r="G18" i="62"/>
  <c r="H56" i="69"/>
  <c r="H55" i="69"/>
  <c r="E36" i="59"/>
  <c r="G37" i="62"/>
  <c r="E45" i="59"/>
  <c r="E44" i="59"/>
  <c r="G13" i="72"/>
  <c r="G12" i="72"/>
  <c r="B37" i="59" l="1"/>
  <c r="G60" i="62"/>
  <c r="A5" i="59"/>
  <c r="B9" i="59"/>
  <c r="C9" i="59"/>
  <c r="F9" i="59"/>
  <c r="B10" i="59"/>
  <c r="C10" i="59"/>
  <c r="E10" i="59"/>
  <c r="F10" i="59"/>
  <c r="B11" i="59"/>
  <c r="C11" i="59"/>
  <c r="E11" i="59"/>
  <c r="F11" i="59"/>
  <c r="B12" i="59"/>
  <c r="C12" i="59"/>
  <c r="E12" i="59"/>
  <c r="F12" i="59"/>
  <c r="B13" i="59"/>
  <c r="C13" i="59"/>
  <c r="E13" i="59"/>
  <c r="F13" i="59"/>
  <c r="B14" i="59"/>
  <c r="C14" i="59"/>
  <c r="E14" i="59"/>
  <c r="F14" i="59"/>
  <c r="B15" i="59"/>
  <c r="C15" i="59"/>
  <c r="E15" i="59"/>
  <c r="F15" i="59"/>
  <c r="B16" i="59"/>
  <c r="C16" i="59"/>
  <c r="E16" i="59"/>
  <c r="F16" i="59"/>
  <c r="B18" i="59"/>
  <c r="C18" i="59"/>
  <c r="F18" i="59"/>
  <c r="B19" i="59"/>
  <c r="C19" i="59"/>
  <c r="E19" i="59"/>
  <c r="F19" i="59"/>
  <c r="B20" i="59"/>
  <c r="C20" i="59"/>
  <c r="E20" i="59"/>
  <c r="F20" i="59"/>
  <c r="B21" i="59"/>
  <c r="C21" i="59"/>
  <c r="E21" i="59"/>
  <c r="F21" i="59"/>
  <c r="B23" i="59"/>
  <c r="C23" i="59"/>
  <c r="E23" i="59"/>
  <c r="F23" i="59"/>
  <c r="B24" i="59"/>
  <c r="C24" i="59"/>
  <c r="E24" i="59"/>
  <c r="F24" i="59"/>
  <c r="B25" i="59"/>
  <c r="C25" i="59"/>
  <c r="E25" i="59"/>
  <c r="F25" i="59"/>
  <c r="B26" i="59"/>
  <c r="C26" i="59"/>
  <c r="E26" i="59"/>
  <c r="F26" i="59"/>
  <c r="B27" i="59"/>
  <c r="C27" i="59"/>
  <c r="E27" i="59"/>
  <c r="F27" i="59"/>
  <c r="B29" i="59"/>
  <c r="C29" i="59"/>
  <c r="E29" i="59"/>
  <c r="F29" i="59"/>
  <c r="B30" i="59"/>
  <c r="C30" i="59"/>
  <c r="F30" i="59"/>
  <c r="B31" i="59"/>
  <c r="C31" i="59"/>
  <c r="E31" i="59"/>
  <c r="F31" i="59"/>
  <c r="B32" i="59"/>
  <c r="C32" i="59"/>
  <c r="E32" i="59"/>
  <c r="F32" i="59"/>
  <c r="B34" i="59"/>
  <c r="C34" i="59"/>
  <c r="E34" i="59"/>
  <c r="F34" i="59"/>
  <c r="B35" i="59"/>
  <c r="C35" i="59"/>
  <c r="E35" i="59"/>
  <c r="F35" i="59"/>
  <c r="B36" i="59"/>
  <c r="C36" i="59"/>
  <c r="F36" i="59"/>
  <c r="C37" i="59"/>
  <c r="E37" i="59"/>
  <c r="F37" i="59"/>
  <c r="B39" i="59"/>
  <c r="C39" i="59"/>
  <c r="E39" i="59"/>
  <c r="F39" i="59"/>
  <c r="G113" i="62"/>
  <c r="G111" i="62"/>
  <c r="G112" i="62"/>
  <c r="G109" i="62"/>
  <c r="G110" i="62"/>
  <c r="G107" i="62"/>
  <c r="G54" i="62" l="1"/>
  <c r="G30" i="62"/>
  <c r="G31" i="62"/>
  <c r="G73" i="62" l="1"/>
  <c r="G68" i="62"/>
  <c r="G67" i="62"/>
  <c r="G64" i="62"/>
  <c r="G65" i="62"/>
  <c r="G66" i="62"/>
  <c r="G50" i="62"/>
  <c r="G52" i="62"/>
  <c r="G53" i="62"/>
  <c r="G47" i="62"/>
  <c r="G33" i="62" l="1"/>
  <c r="G34" i="62"/>
  <c r="G42" i="62"/>
  <c r="G41" i="62"/>
  <c r="G26" i="62"/>
  <c r="G24" i="62"/>
  <c r="G25" i="62"/>
  <c r="G21" i="62"/>
  <c r="G17" i="62"/>
  <c r="G14" i="62"/>
  <c r="G105" i="62"/>
  <c r="G121" i="62" l="1"/>
  <c r="G119" i="62"/>
  <c r="G118" i="62"/>
  <c r="G117" i="62"/>
  <c r="G116" i="62"/>
  <c r="G114" i="62"/>
  <c r="G104" i="62"/>
  <c r="G103" i="62"/>
  <c r="G83" i="62"/>
  <c r="G81" i="62"/>
  <c r="G80" i="62"/>
  <c r="G79" i="62"/>
  <c r="G77" i="62"/>
  <c r="G70" i="62"/>
  <c r="G63" i="62"/>
  <c r="G62" i="62"/>
  <c r="G59" i="62"/>
  <c r="G58" i="62"/>
  <c r="G48" i="62"/>
  <c r="G45" i="62"/>
  <c r="G40" i="62"/>
  <c r="G38" i="62"/>
  <c r="G35" i="62"/>
  <c r="G32" i="62"/>
  <c r="G29" i="62"/>
  <c r="G28" i="62"/>
  <c r="G27" i="62"/>
  <c r="G22" i="62"/>
  <c r="G16" i="62"/>
  <c r="G12" i="62"/>
  <c r="B5" i="49" l="1"/>
  <c r="B4" i="49"/>
  <c r="D5" i="36"/>
  <c r="D4" i="36"/>
  <c r="C5" i="34"/>
  <c r="C4"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tc={303A2606-C359-4F6C-BCE9-A62430197194}</author>
  </authors>
  <commentList>
    <comment ref="K45" authorId="0" shapeId="0" xr:uid="{00000000-0006-0000-0500-000004000000}">
      <text>
        <t>[Threaded comment]
Your version of Excel allows you to read this threaded comment; however, any edits to it will get removed if the file is opened in a newer version of Excel. Learn more: https://go.microsoft.com/fwlink/?linkid=870924
Comment:
    Amanda / Kevin to update</t>
      </text>
    </comment>
  </commentList>
</comments>
</file>

<file path=xl/sharedStrings.xml><?xml version="1.0" encoding="utf-8"?>
<sst xmlns="http://schemas.openxmlformats.org/spreadsheetml/2006/main" count="1545" uniqueCount="1000">
  <si>
    <t>Version 3</t>
  </si>
  <si>
    <t xml:space="preserve">This template has been developed to capture some key elements from the Mandate such as the Project Name, SRO, Project Manager and Start/End Dates which will automatically populate at key point throughout this delivery tool to minimise duplication.
*This populates project name on key tabs throughout the delivery tool
</t>
  </si>
  <si>
    <t>Programme  Name:</t>
  </si>
  <si>
    <t>NHS Forth Valley Assurance and Improvement Plan</t>
  </si>
  <si>
    <t>Project Mandate Received :</t>
  </si>
  <si>
    <t>No</t>
  </si>
  <si>
    <t>Date Received :</t>
  </si>
  <si>
    <t>*SRO:</t>
  </si>
  <si>
    <t xml:space="preserve">Amanda Croft </t>
  </si>
  <si>
    <t>Programme Manager:</t>
  </si>
  <si>
    <t xml:space="preserve">Kerry Mackenzie </t>
  </si>
  <si>
    <t>Executive Summary:</t>
  </si>
  <si>
    <r>
      <rPr>
        <b/>
        <sz val="11"/>
        <color rgb="FF000000"/>
        <rFont val="Arial"/>
        <family val="2"/>
      </rPr>
      <t xml:space="preserve">Purpose 
</t>
    </r>
    <r>
      <rPr>
        <sz val="11"/>
        <color rgb="FF000000"/>
        <rFont val="Arial"/>
        <family val="2"/>
      </rPr>
      <t xml:space="preserve">The improvement plans in place in response to Stage 4 Escalation for Governance, Leadership and Culture, demonstrates progress on actions to deliver sustainable improvements for patients and staff aligned to each of those three domains.
</t>
    </r>
    <r>
      <rPr>
        <b/>
        <sz val="11"/>
        <color rgb="FF000000"/>
        <rFont val="Arial"/>
        <family val="2"/>
      </rPr>
      <t xml:space="preserve">Context and Background
</t>
    </r>
    <r>
      <rPr>
        <sz val="11"/>
        <color rgb="FF000000"/>
        <rFont val="Arial"/>
        <family val="2"/>
      </rPr>
      <t xml:space="preserve">NHS Forth Valley were escalated to Stage 4 of the NHS Scotland Performance Escalation Framework in November 2022 for concerns related to governance, leadership, and culture.  The initial areas of focus in response to escalation were set out in Version 1 of the Escalation Improvement Action Plan (December 2022). 
An updated version of the Action Plan and Measurement Framework was published in March 2023 and set out actions in place for the period to May 2023, aligned to achieving high-level outcomes based on the Blueprint for Good Governance, the principles of the Culture Change and Leadership Programme and the Staff Governance.
</t>
    </r>
    <r>
      <rPr>
        <b/>
        <sz val="11"/>
        <color rgb="FF000000"/>
        <rFont val="Arial"/>
        <family val="2"/>
      </rPr>
      <t xml:space="preserve">Assurance and Improvement Plan
</t>
    </r>
    <r>
      <rPr>
        <sz val="11"/>
        <color rgb="FF000000"/>
        <rFont val="Arial"/>
        <family val="2"/>
      </rPr>
      <t xml:space="preserve">Since September 2023, the Executive Leadership Team have been working on the third iteration of the Improvement Plan, titled the ‘NHS Forth Valley Assurance and Improvement Plan’. This builds upon the work already undertaken in the first two versions, and aims to provide a more meaningful, specific plan, detailing clarity of ownership, and timelines for action.
A full close-out review of Version 2 has been completed, with all outstanding actions identified and carried forward, with a further detailed review of action plans against each of the three domains to ensure relevance, completeness and alignment to target outcomes. 
One key feature of the Assurance and Improvement Plan is a more systematic, programmed approach to the Plan’s format and layout. This format provides a more project-based approach that includes high-level outcomes supported by clearly defined actions to demonstrate progress, that aligns with our own Corporate Programme Management Office (CPMO) approach. 
Initial pilot work has also taken place using the ‘Well Led’ Framework to support continuous improvement approaches in integrated governance, leadership and culture structured around key lines of enquiry and it is planned that this will be further rolled out pending evaluation.
In addition to the above, we have set out our overall long-term ambitions, building into existing plans to take forward our commitment to being a Population Health organisation, working with partners in Forth Valley to improve the health and wellbeing of NHS Forth Valley staff and patients. These aspirations will be reflected in the Healthcare Strategy covering the period 2024 to 2028 and will be supported by our People Strategy and highlighting our ambition to be an employer of choice.
</t>
    </r>
    <r>
      <rPr>
        <b/>
        <sz val="11"/>
        <color rgb="FF000000"/>
        <rFont val="Arial"/>
        <family val="2"/>
      </rPr>
      <t xml:space="preserve">Progress Against Plan
</t>
    </r>
    <r>
      <rPr>
        <sz val="11"/>
        <color rgb="FF000000"/>
        <rFont val="Arial"/>
        <family val="2"/>
      </rPr>
      <t xml:space="preserve">The full close-out of Version 2 describes progress on actions to date.  The current action plan (Version 3) is set out in the attached document.
</t>
    </r>
    <r>
      <rPr>
        <b/>
        <sz val="11"/>
        <color rgb="FF000000"/>
        <rFont val="Arial"/>
        <family val="2"/>
      </rPr>
      <t xml:space="preserve">Next Steps
</t>
    </r>
    <r>
      <rPr>
        <sz val="11"/>
        <color rgb="FF000000"/>
        <rFont val="Arial"/>
        <family val="2"/>
      </rPr>
      <t xml:space="preserve">This Assurance and Improvement Plan will go to the NHS Forth Valley Board meeting for approval on 28 November 2023 and will then be shared across the organisation as part of regular updates on progress in response to escalation.                                                                                                                                                                                                                                                                                                                                                                                                                                                                                                                                                                                                                                                                                                                                                                                                                                                                                                                                                                                                                                                                                                                                                                                                                                                                                                                                                  </t>
    </r>
  </si>
  <si>
    <t xml:space="preserve"> </t>
  </si>
  <si>
    <t>*Start Date :</t>
  </si>
  <si>
    <t>*End Date :</t>
  </si>
  <si>
    <t>Programme Detail</t>
  </si>
  <si>
    <t>Programme Detail:</t>
  </si>
  <si>
    <r>
      <t xml:space="preserve">This Executive Summary of our Assurance and Improvement Plan provides an overview of the actions being taken forward in response to Stage 4 Escalation. It also aims to provide assurance that this work is delivering the required improvements, outcomes and sustainable benefits for patients and staff. This builds on the work set out in the previous two Improvement Plans developed by the Board and provides a more systematic approach with clearly defined measurable actions and outcomes.  
The Plan covers the following key areas: - 
 - Programme Governance 
 - Programme Stakeholders 
 - Meeting Calendar  
 - Programme &amp; Action Plans – including leads, timescales, measurement, impact and evidence 
 - Additional Improvement Actions – not related to escalation 
 - Risk Overview  
 - Risk Register 
 - Issue log  
 - Decision change log  
In addition to the above, we are committed to improving population health and addressing health inequalities, while delivering safe, effective and high-quality healthcare services to local people across Forth Valley. This commitment, along with longer-term plans and priorities, will be reflected in our new Healthcare Strategy which will cover the period 2024 to 2029.  
Key Priorities
The Assurance and Improvement Plan focuses on actions to further improve and strengthen culture, leadership and governance across the organisation. Examples of the key aims, actions and outcomes for each of these areas is outlined below and further detail is included in the action plans. 
</t>
    </r>
    <r>
      <rPr>
        <b/>
        <sz val="11"/>
        <color theme="1"/>
        <rFont val="Arial"/>
        <family val="2"/>
      </rPr>
      <t xml:space="preserve">
Culture 
</t>
    </r>
    <r>
      <rPr>
        <sz val="11"/>
        <color theme="1"/>
        <rFont val="Arial"/>
        <family val="2"/>
      </rPr>
      <t xml:space="preserve">Key Aims - improve staff experience by ensuring colleagues feel valued, are treated fairly and are encouraged to speak up, confident that they have a voice and will be listened to and that the organisation will learn from feedback. 
Key Actions - Develop and implement a Culture Change and Compassionate Leadership Programme in partnership with staff and colleagues. Review and identify learning from patient, staff and stakeholder feedback, including incident reports, adverse events and complaints, and ensure this is captured and acted on.   
Key outcomes - Reduced absence levels, improved recruitment and retention, improved experience reflected through staff surveys and other feedback mechanisms. Fewer incident reports and complaints linked to similar themes/issues. 
</t>
    </r>
    <r>
      <rPr>
        <b/>
        <sz val="11"/>
        <color theme="1"/>
        <rFont val="Arial"/>
        <family val="2"/>
      </rPr>
      <t>Leadership</t>
    </r>
    <r>
      <rPr>
        <sz val="11"/>
        <color theme="1"/>
        <rFont val="Arial"/>
        <family val="2"/>
      </rPr>
      <t xml:space="preserve">
Key Aims – leaders at all levels model positive behaviours, staff have clearly defined responsibilities and accountabilities, a culture of openness and honesty is encouraged by an organisation that is open to new ideas. 
Key Actions – ensure corporate objectives are aligned with the aims of the organisation with clear responsibilities and accountabilities at individual, team and service levels.  
Key Outcomes – improved delivery of local and national aims, objectives and targets, leadership capacity and capability to develop and deliver high quality sustainable services within available resources, clear vision and credible strategy to deliver plans, robust systems and processes for continuous improvement and innovation.  
</t>
    </r>
    <r>
      <rPr>
        <b/>
        <sz val="11"/>
        <color theme="1"/>
        <rFont val="Arial"/>
        <family val="2"/>
      </rPr>
      <t>Governance</t>
    </r>
    <r>
      <rPr>
        <sz val="11"/>
        <color theme="1"/>
        <rFont val="Arial"/>
        <family val="2"/>
      </rPr>
      <t xml:space="preserve">
Key Aims – strengthen governance arrangements across the organisation in line with the national guidance Blueprint for Good Governance and feedback from auditors and other assessments and evaluations.  
Key Actions – implement the recommendations from the external review of Corporate Governance commissioned by the Board. Ensure regular monitoring of performance with appropriate scrutiny and actions – including a programme of performance reviews, aligned to key priorities.  
Key Outcomes – improved organisational performance evidenced through feedback from external reviews, visits and assessments, patients and staff. 
Whilst the areas above are the priority focus in response to escalation, work continues to:  
 - Integrate a wide range of local health and social care services 
 - Respond to the recommendations of the Health Improvement Scotland (HIS) safe delivery of care report on Forth Valley Royal Hospital  
 - Reduce costs and deliver value for money to secure longer financial sustainability  
 - Improve performance in a number of service areas, including: -  
      - The 4-hour emergency access standard  
      - Child and Adolescent Mental Health Services (CAMHS) 
      - GP and Primary Care Out of Hours Services  
      - Psychological Therapies      
Whilst there are completion dates in place for each of the actions, many will become business as usual.                        
                                                                                                                                                                                                                                                                                                                                                                                                                                                                                                                                                                                                                                                                                                                                                                                                                                                                                                                                                                                                                                                                                                                                                                                                                                                                                                                                                                                           </t>
    </r>
  </si>
  <si>
    <t>Programme Governance</t>
  </si>
  <si>
    <t>Programme Stakeholders</t>
  </si>
  <si>
    <r>
      <rPr>
        <b/>
        <sz val="12"/>
        <color theme="1"/>
        <rFont val="Arial"/>
        <family val="2"/>
      </rPr>
      <t>The Senior Responsible Owner (SRO) in a programme/project is ultimately accountable for programme/project success.</t>
    </r>
    <r>
      <rPr>
        <sz val="12"/>
        <color theme="1"/>
        <rFont val="Arial"/>
        <family val="2"/>
      </rPr>
      <t xml:space="preserve">
To maximise the chances of success the interests of both the project users (those who specify the business requirement) and the project suppliers (those providing the products or services to meet the business requirement) should be represented on the Programme/Project Board, Oversight Group, or whatever you decide to name the group.
This group should be chaired by the SRO who takes executive responsibility for decisions relating to the programme/project.  The membership should include a single individual (Senior User) who represents those senior managers who have an interest in, and whose activities will be affected by, the programme/project. This person should also represent end users to promote their concerns and interests.  In addition, a senior representative (Senior Supplier) of the services or delivery agents can be invited to the programme/project board to provide their perspective and expertise.  Depending on the nature of the project other people's expert opinion may be sought to provide input to decisions made by the SRO and the programme/project board.  For example, the views of corporate management, technical specialists i.e. Finance and Human Resources and other key stakeholders (perhaps from other agencies) may be required.  </t>
    </r>
    <r>
      <rPr>
        <b/>
        <sz val="12"/>
        <color theme="1"/>
        <rFont val="Arial"/>
        <family val="2"/>
      </rPr>
      <t>Membership</t>
    </r>
    <r>
      <rPr>
        <sz val="12"/>
        <color theme="1"/>
        <rFont val="Arial"/>
        <family val="2"/>
      </rPr>
      <t xml:space="preserve"> of the board should be </t>
    </r>
    <r>
      <rPr>
        <b/>
        <sz val="12"/>
        <color theme="1"/>
        <rFont val="Arial"/>
        <family val="2"/>
      </rPr>
      <t>kept to the minimum</t>
    </r>
    <r>
      <rPr>
        <sz val="12"/>
        <color theme="1"/>
        <rFont val="Arial"/>
        <family val="2"/>
      </rPr>
      <t xml:space="preserve"> level necessary </t>
    </r>
    <r>
      <rPr>
        <b/>
        <sz val="12"/>
        <color theme="1"/>
        <rFont val="Arial"/>
        <family val="2"/>
      </rPr>
      <t>to make effective decisions and provide clear leadership and direction</t>
    </r>
    <r>
      <rPr>
        <sz val="12"/>
        <color theme="1"/>
        <rFont val="Arial"/>
        <family val="2"/>
      </rPr>
      <t xml:space="preserve">. For some programmes/projects a more effective model may require expanded user and supplier representation as well as assurance input from specialists. This may reflect the project’s technical complexity or its range of stakeholder involvement alternatively on a smaller project this group may even be part of the existing department/service governance arrangements and not an additional structure (as long as the membership meets the project stakeholder requirements outlined above) but this information should still be documented in the table below to capture the programme/project specific roles and responsibilities (not their day job).
While the programme/project board provides the SRO with stakeholder and technical input to decisions affecting the programme/project the </t>
    </r>
    <r>
      <rPr>
        <b/>
        <sz val="12"/>
        <color theme="1"/>
        <rFont val="Arial"/>
        <family val="2"/>
      </rPr>
      <t>ultimate authority and accountability reside with the SRO</t>
    </r>
    <r>
      <rPr>
        <sz val="12"/>
        <color theme="1"/>
        <rFont val="Arial"/>
        <family val="2"/>
      </rPr>
      <t>.
Depending on the size of the programme/project there may be a need to have a number of governance structures in place programme level structure (led by Programme Director or Programme Manager if no Director role), project team level structure (led by Project Manager) and short life working groups (SLWG) or task and finish groups structure (led by Project Leads) however the membership principles outline above still apply at each level. 
Use the tables below (creating more or reduce as appropriate) to set-out meetings, membership and the roles &amp; responsibilities associated with the programme/project (not their job title / day job) with the table colour aligned to the organogram tab.</t>
    </r>
  </si>
  <si>
    <t>Programme Name</t>
  </si>
  <si>
    <t>SRO</t>
  </si>
  <si>
    <t>Last updated by</t>
  </si>
  <si>
    <t>VA</t>
  </si>
  <si>
    <t>Last review date</t>
  </si>
  <si>
    <t>Membership:</t>
  </si>
  <si>
    <t>Programme Role</t>
  </si>
  <si>
    <t>Name</t>
  </si>
  <si>
    <t>Job Title</t>
  </si>
  <si>
    <t>Email</t>
  </si>
  <si>
    <t>Programme SRO (Chair)</t>
  </si>
  <si>
    <t>Amanda Croft</t>
  </si>
  <si>
    <t>Interim Chief Executive</t>
  </si>
  <si>
    <t>amanda.croft@nhs.scot</t>
  </si>
  <si>
    <t>Programme Lead</t>
  </si>
  <si>
    <t>Jacqui Hepburn</t>
  </si>
  <si>
    <t>Interim Deputy Chief Executive</t>
  </si>
  <si>
    <t>Jacqui.Hepburn@nhs24.scot.nhs.uk</t>
  </si>
  <si>
    <t>Programme Manager</t>
  </si>
  <si>
    <t>Kerry Mackenzie</t>
  </si>
  <si>
    <t>Head of Policy &amp; Perfomance</t>
  </si>
  <si>
    <t>kerry.mackenzie@nhs.scot</t>
  </si>
  <si>
    <t>Administrator</t>
  </si>
  <si>
    <t>Jackie McEwan</t>
  </si>
  <si>
    <t>Corporate Business Manager</t>
  </si>
  <si>
    <t>jackie.mcewan@nhs.scot</t>
  </si>
  <si>
    <t>NHS Forth Valley Board Member</t>
  </si>
  <si>
    <t xml:space="preserve">Robert Clark </t>
  </si>
  <si>
    <t>Non Executive Director / Employee Director</t>
  </si>
  <si>
    <t>robert.clark4@nhs.scot</t>
  </si>
  <si>
    <t>HR</t>
  </si>
  <si>
    <t>Kevin Reith</t>
  </si>
  <si>
    <t>Interim Human Resources Director</t>
  </si>
  <si>
    <t>kevin.reith@nhs.scot</t>
  </si>
  <si>
    <t>Nursing</t>
  </si>
  <si>
    <t xml:space="preserve">Frances Dodd </t>
  </si>
  <si>
    <t xml:space="preserve">Executive Nurse Director </t>
  </si>
  <si>
    <t xml:space="preserve">frances.dodd2@nhs.scot  </t>
  </si>
  <si>
    <t>Public Health</t>
  </si>
  <si>
    <t>Jennifer Champion</t>
  </si>
  <si>
    <t xml:space="preserve">Acting Director Of Public Health </t>
  </si>
  <si>
    <t>jennifer.champion@nhs.scot</t>
  </si>
  <si>
    <t>Clinical Lead</t>
  </si>
  <si>
    <t xml:space="preserve">Andrew Murray </t>
  </si>
  <si>
    <t xml:space="preserve">Medical Director </t>
  </si>
  <si>
    <t>andrew.murray1@nhs.scot</t>
  </si>
  <si>
    <t>Finance</t>
  </si>
  <si>
    <t xml:space="preserve">Scott Urquhart </t>
  </si>
  <si>
    <t xml:space="preserve">Director of Finance </t>
  </si>
  <si>
    <t>scott.urquhart@nhs.scot</t>
  </si>
  <si>
    <t>Corporate Office</t>
  </si>
  <si>
    <t xml:space="preserve"> John Ratcliffe</t>
  </si>
  <si>
    <t>Board Secretary</t>
  </si>
  <si>
    <t>john.ratcliffe@nhs.scot</t>
  </si>
  <si>
    <t>Health &amp; Social Care Partnerships</t>
  </si>
  <si>
    <t xml:space="preserve">Annemargaret Black </t>
  </si>
  <si>
    <t>Director of Health &amp; Social Care/Chief Officer</t>
  </si>
  <si>
    <t>annemargaret.black@nhs.scot</t>
  </si>
  <si>
    <t>Communications &amp; Engagement</t>
  </si>
  <si>
    <t xml:space="preserve">Elsbeth Campbell </t>
  </si>
  <si>
    <t>Head of Comms</t>
  </si>
  <si>
    <t>elsbeth.campbell@nhs.scot</t>
  </si>
  <si>
    <t xml:space="preserve">Patricia Cassidy </t>
  </si>
  <si>
    <t>patricia.cassidy@falkirk.gov.uk</t>
  </si>
  <si>
    <t>Women &amp; Children's Directorate</t>
  </si>
  <si>
    <t xml:space="preserve">Gillian Morton </t>
  </si>
  <si>
    <t>Director CPMO/ Women and Children's Directorate</t>
  </si>
  <si>
    <t xml:space="preserve">gillian.morton@nhs.scot </t>
  </si>
  <si>
    <t>Estates, Facilities &amp; Infrastructure</t>
  </si>
  <si>
    <t>Morag Farquhar/Scott Jaffray</t>
  </si>
  <si>
    <t xml:space="preserve">Acting Director of Facilities &amp; Infrastructure </t>
  </si>
  <si>
    <t>morag.farquhar@nhs.scot / scott.jaffray@nhs.scot</t>
  </si>
  <si>
    <t>Clinical Leadership</t>
  </si>
  <si>
    <t>Garry Fraser</t>
  </si>
  <si>
    <t>Interim Director of Acute Services</t>
  </si>
  <si>
    <t>garry.fraser2@nhs.scot</t>
  </si>
  <si>
    <t>CPMO Support</t>
  </si>
  <si>
    <t>Val Arbuckle</t>
  </si>
  <si>
    <t>CPMO/Prebirth Planning Service Manager</t>
  </si>
  <si>
    <t>valerie.arbuckle@nhs.scot</t>
  </si>
  <si>
    <t>Debbie MacLeod</t>
  </si>
  <si>
    <t>Project Manager</t>
  </si>
  <si>
    <t>debbie.macleod3@nhs.scot</t>
  </si>
  <si>
    <t>CALENDAR</t>
  </si>
  <si>
    <t>JANUARY</t>
  </si>
  <si>
    <t>FEBRUARY</t>
  </si>
  <si>
    <t>MARCH</t>
  </si>
  <si>
    <t>APRIL</t>
  </si>
  <si>
    <t>MAY</t>
  </si>
  <si>
    <t>JUNE</t>
  </si>
  <si>
    <t>JULY</t>
  </si>
  <si>
    <t>AUGUST</t>
  </si>
  <si>
    <t>SEPTEMBER</t>
  </si>
  <si>
    <t>OCTOBER</t>
  </si>
  <si>
    <t>NOVEMBER</t>
  </si>
  <si>
    <t>DECEMBER</t>
  </si>
  <si>
    <t>Key</t>
  </si>
  <si>
    <t>FV NHS Board</t>
  </si>
  <si>
    <t>FV NHS Board Seminars</t>
  </si>
  <si>
    <t>FV Assurance &amp; Improvement Board</t>
  </si>
  <si>
    <t>10.00 - 12.00</t>
  </si>
  <si>
    <t>FV Performance &amp; Resource Committee (P&amp;R</t>
  </si>
  <si>
    <t>FV Clinical Governance Committee</t>
  </si>
  <si>
    <t>FV Staff Governance Committee</t>
  </si>
  <si>
    <t>FV Audit &amp; Risk Committee / FV Endowment Committee</t>
  </si>
  <si>
    <t>FV Remuneration Committee</t>
  </si>
  <si>
    <t>Executive Leadership Team (ELT)</t>
  </si>
  <si>
    <t>10.30 -12.30</t>
  </si>
  <si>
    <t xml:space="preserve">WholeSystem Leadership Team </t>
  </si>
  <si>
    <t>Escalation Performance &amp; Resource Committee</t>
  </si>
  <si>
    <t>NHS Forth Valley Assurance and  Improvement Programme Plan - 25/10/2023 - 31/03/24</t>
  </si>
  <si>
    <r>
      <t>A project plan defines project goals and objectives,</t>
    </r>
    <r>
      <rPr>
        <b/>
        <sz val="12"/>
        <color theme="1"/>
        <rFont val="Arial"/>
        <family val="2"/>
      </rPr>
      <t xml:space="preserve"> specifies tasks and how goals will be achieved</t>
    </r>
    <r>
      <rPr>
        <sz val="12"/>
        <color theme="1"/>
        <rFont val="Arial"/>
        <family val="2"/>
      </rPr>
      <t xml:space="preserve">, identifies what resources will be needed and associated budgets and timelines for completion and </t>
    </r>
    <r>
      <rPr>
        <b/>
        <sz val="12"/>
        <color theme="1"/>
        <rFont val="Arial"/>
        <family val="2"/>
      </rPr>
      <t xml:space="preserve">defines all work </t>
    </r>
    <r>
      <rPr>
        <sz val="12"/>
        <color theme="1"/>
        <rFont val="Arial"/>
        <family val="2"/>
      </rPr>
      <t>in a project and clearly</t>
    </r>
    <r>
      <rPr>
        <b/>
        <sz val="12"/>
        <color theme="1"/>
        <rFont val="Arial"/>
        <family val="2"/>
      </rPr>
      <t xml:space="preserve"> identifies who will do it</t>
    </r>
    <r>
      <rPr>
        <sz val="12"/>
        <color theme="1"/>
        <rFont val="Arial"/>
        <family val="2"/>
      </rPr>
      <t xml:space="preserve">.
The project plan therefore provides a focused roadmap for exactly how to implement and complete a programme/project.  It includes all the necessary information with sufficient detail clearly stating how the organisation will handle the project, including staffing, budgets, timelines, deadlines, the goals that need to be reached, and any metrics used to judge those goals.  Time is often one of the more complicated resources to allocate during a project plan.  Project steps are either interrelated (co-dependencies) or independent.  Some tasks need to be done before others can be completed, while other tasks can be done at any time as long as they are finished before the project is complete; each task may also take a different amount of time to complete.
Plans must also factor in which specialists need to be working on which tasks to avoid having to reshuffle or assign to them different times.  All this is done with the intent of meeting the project deadline, which typically occurs at project initiation (or a similar stage), with some time afterward allocated for maintenance or reviews.
Gantt charts are useful for </t>
    </r>
    <r>
      <rPr>
        <b/>
        <sz val="12"/>
        <color theme="1"/>
        <rFont val="Arial"/>
        <family val="2"/>
      </rPr>
      <t>planning and scheduling projects</t>
    </r>
    <r>
      <rPr>
        <sz val="12"/>
        <color theme="1"/>
        <rFont val="Arial"/>
        <family val="2"/>
      </rPr>
      <t xml:space="preserve">. They help you assess how long a project should take, determine the resources needed, and plan the order in which you'll complete tasks.
</t>
    </r>
  </si>
  <si>
    <t>V3</t>
  </si>
  <si>
    <t>Number:</t>
  </si>
  <si>
    <t xml:space="preserve">Improvement Actions:                                                                                                                                                         </t>
  </si>
  <si>
    <t>Lead:</t>
  </si>
  <si>
    <t>Overall Status:</t>
  </si>
  <si>
    <t>Status Update:</t>
  </si>
  <si>
    <t>Completion Date</t>
  </si>
  <si>
    <t>Governance Reporting Route</t>
  </si>
  <si>
    <t>Complete</t>
  </si>
  <si>
    <t>Create PID</t>
  </si>
  <si>
    <t>Programme Execution (Improvement Actions)</t>
  </si>
  <si>
    <t xml:space="preserve">Culture </t>
  </si>
  <si>
    <t>Staff Governance Committee</t>
  </si>
  <si>
    <t>On plan</t>
  </si>
  <si>
    <t xml:space="preserve">Leadership </t>
  </si>
  <si>
    <t xml:space="preserve">Governance                                                                                                            </t>
  </si>
  <si>
    <t>Performance &amp; Resources Committee</t>
  </si>
  <si>
    <t>Integration</t>
  </si>
  <si>
    <t xml:space="preserve">Performance </t>
  </si>
  <si>
    <t>Immediate Action Required</t>
  </si>
  <si>
    <t>Clinical Governance</t>
  </si>
  <si>
    <t>Healthcare Improvement Scotland (HIS)</t>
  </si>
  <si>
    <t>Additional Improvement Actions</t>
  </si>
  <si>
    <t>Cost Improvement &amp; Value</t>
  </si>
  <si>
    <t>Develop plans to support financial sustainability</t>
  </si>
  <si>
    <t>Scott Urquhart</t>
  </si>
  <si>
    <t>Reinforce financial governance arrangements, controls and monitoring</t>
  </si>
  <si>
    <t>Action Log</t>
  </si>
  <si>
    <r>
      <t>An Action Log is a</t>
    </r>
    <r>
      <rPr>
        <b/>
        <sz val="12"/>
        <rFont val="Arial"/>
        <family val="2"/>
      </rPr>
      <t xml:space="preserve"> list of actions that you need to do to complete a programme/project and the milestones/objectives below this to deliver change</t>
    </r>
    <r>
      <rPr>
        <sz val="12"/>
        <rFont val="Arial"/>
        <family val="2"/>
      </rPr>
      <t>; simply list the actions that you need to complete to deliver your programme/project in the order that you need to complete them, this also makes it easier for you and your team to prioritise.
An action is a single, clearly defined task, that must be done which are used to finish projects smoothly and on time.  They help break up a big project into smaller, more manageable steps.  It is vital when identifying action to include due dates to help speed the project along.  A great action contains enough information to give clear direction on expectations whereas an unclear action may require owners to look through different documents/notes and waste time trying to remember what the action was actually about resulting in inefficiency and potential delays.  An action log is also a great place to identify who has completed their actions, what remains outstanding and supports identification of how this creates risks to the project.
Use the action log to record all actions, agreements, collating a narrative on progress in a single reference point, which supports completion of flash/highlight reports, and compiles a robust audit trail/record throughout the life of the programme/project.  This also ensure steps aren't missed or allows you make adjustments along the way without getting off track when changes and setbacks occur.  During project meetings these can be reviewed and contradictions highlighted.</t>
    </r>
  </si>
  <si>
    <t>JR</t>
  </si>
  <si>
    <t>Related Improvement Action:</t>
  </si>
  <si>
    <t xml:space="preserve">Action Details:
</t>
  </si>
  <si>
    <t xml:space="preserve">Action Owner:
</t>
  </si>
  <si>
    <t xml:space="preserve">Action Added:
</t>
  </si>
  <si>
    <t xml:space="preserve">Action Due:
</t>
  </si>
  <si>
    <t xml:space="preserve">RAG
</t>
  </si>
  <si>
    <t xml:space="preserve">Update on Action:
</t>
  </si>
  <si>
    <t xml:space="preserve">Impact &amp; Measures
</t>
  </si>
  <si>
    <t xml:space="preserve">List of Evidence </t>
  </si>
  <si>
    <t>Link to Evidence -if applicable</t>
  </si>
  <si>
    <t>Culture</t>
  </si>
  <si>
    <t>Colleagues feel valued
Colleagues have a voice
NHS Forth Valley promotes positive behaviours
Provide feedback and close the loop
Promote equity and fairness</t>
  </si>
  <si>
    <t>Review arrangements for annual iMatter staff experience survey to ensure effective organisational engagement</t>
  </si>
  <si>
    <t>Improved engagement scores and number of local action plans reviewed and completed.
Positive movement in iMatter scoring, contextual comparison  to learning from NHS national reporting. 
Undertake regular check-ins of local action plans within business units.
Informed preparation for 2024 iMatter Survey.</t>
  </si>
  <si>
    <t>20231215 SGC Item 8.6 iMatter Presentation 2023</t>
  </si>
  <si>
    <t>https://scottish.sharepoint.com/:f:/s/AssuranceandImprovementPlanv3/EgwJtsJPei9Im7N60lC1GI0B0QjYNsT8G95JCw1ta_4CQg?e=E2btbV</t>
  </si>
  <si>
    <t>1.1.1</t>
  </si>
  <si>
    <t>a) Review 2023 / 24 Plans and progress for NHS Forth Valley</t>
  </si>
  <si>
    <t>COMPLETE</t>
  </si>
  <si>
    <t xml:space="preserve">27/11/23 - Update Paper on Organisational Development including Learning &amp; Education updated on the iMatter survey outcome for 23/24 presented to Staff Governance Committee on 15 Sept 2023  
</t>
  </si>
  <si>
    <r>
      <rPr>
        <sz val="12"/>
        <color rgb="FFFF0000"/>
        <rFont val="Arial"/>
        <family val="2"/>
      </rPr>
      <t xml:space="preserve">
</t>
    </r>
    <r>
      <rPr>
        <sz val="12"/>
        <color rgb="FF000000"/>
        <rFont val="Arial"/>
        <family val="2"/>
      </rPr>
      <t>SGC Item 8.6 Update on Organisational Development Including Learning and Education. 
Health Social Care Staff Experience Report 2023.</t>
    </r>
  </si>
  <si>
    <t>https://scottish.sharepoint.com/:f:/s/AssuranceandImprovementPlanv3/EhIM-Jt83cNLq8A-sHBdOOkBKV5b8vXh-9ltbIfbhozU1g?e=blhiMQ</t>
  </si>
  <si>
    <t>1.1.2</t>
  </si>
  <si>
    <t>b) Regular iMatter reporting on progress of current plan and regular reports / updates to Staff Governance Committee</t>
  </si>
  <si>
    <t xml:space="preserve">Kevin Reith </t>
  </si>
  <si>
    <t xml:space="preserve">
 </t>
  </si>
  <si>
    <t>https://scottish.sharepoint.com/:f:/s/AssuranceandImprovementPlanv3/El3Auweji-lBk2x_itHYC3cBgp0HW-5kr2zviu_a4CqKVg?e=j7L70c</t>
  </si>
  <si>
    <t>1.1.3</t>
  </si>
  <si>
    <t>c) Reflecting on any lessons or learning from the NHS Scotland iMatter report and findings - presentation due early 2024</t>
  </si>
  <si>
    <t xml:space="preserve">22/12/23 - Early release of the report has allowed presentation to SGC ahead of schedule
27/11/23 - This  work has been brought forward to December 2023 due to the earlier publication of the NHS Scotland report. Key lessons learned will be presented to Staff Governance Committee on 15 December 2023.
16/10/26 - Build in learnings to local plans / processes
</t>
  </si>
  <si>
    <t xml:space="preserve">
Health Social Care Staff Experience Report 2023.</t>
  </si>
  <si>
    <t>https://scottish.sharepoint.com/:f:/s/AssuranceandImprovementPlanv3/EsR_K7neltZDs2AQP77ZmrYB2MvHtTEwlhnZZt5K5kqBVA?e=1sEkiC</t>
  </si>
  <si>
    <t>1.1.4</t>
  </si>
  <si>
    <t>d) Prepare for 2024 / 25 cycle of iMatter taking into consideration any lessons learned</t>
  </si>
  <si>
    <t>https://scottish.sharepoint.com/:f:/s/AssuranceandImprovementPlanv3/EvJsgKN0U0BCvxXXTKodhNgBkv5yyn9L85Fwptu2waTAlQ?e=0pfr8e</t>
  </si>
  <si>
    <t>Provide assurance that Whistleblowing Policy and Speak Up initiative are embedded across the organisation</t>
  </si>
  <si>
    <t>Frances Dodd</t>
  </si>
  <si>
    <t>The Whistleblowing Policy and Speak Up are embedded across the organisation.
Colleagues are informed of local processes on timelines and resolution through line management in the first instance.  If unresolved, colleagues are fully informed of the escalation processes through Whistleblowing Policy and Speak Up.
Colleagues feel listened to and empowered to speak up and raise concerns without detriment or fear.
Communications and signposting clearly articulated on NHS Forth Valley Intranet.</t>
  </si>
  <si>
    <r>
      <rPr>
        <sz val="12"/>
        <color rgb="FFFF0000"/>
        <rFont val="Arial"/>
        <family val="2"/>
      </rPr>
      <t xml:space="preserve">                                                              
</t>
    </r>
    <r>
      <rPr>
        <sz val="12"/>
        <color rgb="FF000000"/>
        <rFont val="Arial"/>
        <family val="2"/>
      </rPr>
      <t>Raising Whistleblowing concerns NHS Forth Valley.
WB Annual Report 2022 - 2023 Draft Doc Version 1.</t>
    </r>
  </si>
  <si>
    <t xml:space="preserve">https://scottish.sharepoint.com/:f:/s/AssuranceandImprovementPlanv3/EtLrlP0ZqppNspT3e1JTKy4BG0qaw5-G8a0FwfStGjgBdQ?e=GIhpzs
</t>
  </si>
  <si>
    <t>1.2.1</t>
  </si>
  <si>
    <t>a)  Continue to promote Whistleblowing Policy and Speak Up arrangements incorporating organisational learning and organisational action plans</t>
  </si>
  <si>
    <t>Item 6.3 Whistleblowing Standards and Activity Report (1 of 2).
Item 6.3 Whistleblowing Standards and Activity Report (2 of 2).
Whistleblowing Staff Net.
Staff News Letter Issue 1</t>
  </si>
  <si>
    <t>https://scottish.sharepoint.com/:f:/s/AssuranceandImprovementPlanv3/EiWt8N1sG4xMkyG4rvkaqjUBRwdWK5CyXwQ0wW_YWWbrgw?e=FTrP0z</t>
  </si>
  <si>
    <t>1.2.2</t>
  </si>
  <si>
    <t xml:space="preserve">b)  Establish Whistleblowing Network </t>
  </si>
  <si>
    <t xml:space="preserve"> 
16/10/23 - Increased capacity to support service (number of confidential contacts increased from 2 to 12 and increased the number of lead investigators).
Greater visibility and fewer delays and more streamlined services.
</t>
  </si>
  <si>
    <t>Whistleblowing network established.
Appropriate local investigators and confidential contacts in place.</t>
  </si>
  <si>
    <t>https://scottish.sharepoint.com/:f:/s/AssuranceandImprovementPlanv3/Et_6KDP87v9PqezACvMHEksBUsB8G0LA7uHQ_Pz5eq18cg?e=uFYE7k</t>
  </si>
  <si>
    <t>1.2.3</t>
  </si>
  <si>
    <t>c)  Review of existing arrangements for Speak Up initiative to develop a more integrated approach</t>
  </si>
  <si>
    <t xml:space="preserve">22/12/23 - Agreement being secured with Whistleblowing confidential contacts to undertake the Speak up ambassador roles across Forth Valley, this is anticipated to be established in January 2024.
27/11/23 - Two Whistleblowing network sessions have been implemented as well as a full day supported learning for all staff involved in whistleblowing arrangements. All Confidential contacts are supportive of considering the Speak up Ambassador role as part of the wider NHS Forth Valley culture within their existing whistleblowing role.
16/10/23 - More integrated approach to Speak Up and Whistleblowing and feedback.
</t>
  </si>
  <si>
    <t>Forth Valley Speak Up Service.
Speak Up September 2023.</t>
  </si>
  <si>
    <t>https://scottish.sharepoint.com/:f:/s/AssuranceandImprovementPlanv3/El_jopi8E55Ake8i_IVGQFsBUuRoitpuJTFYQ27GZ6IkOQ?e=AA8T89</t>
  </si>
  <si>
    <t>1.2.4</t>
  </si>
  <si>
    <t>d)  Review and further develop Whistleblowing / Speak Up feedback and arrangements</t>
  </si>
  <si>
    <t>Speak Up September 2023
Whistleblowing Network Agendas
Principles of Whistleblowing Standards
Confidential Contact Training Programme 26th October
Whistleblowing - October 2023 Confidential Contact Training Session</t>
  </si>
  <si>
    <t>https://scottish.sharepoint.com/:f:/s/AssuranceandImprovementPlanv3/EviN0Jm08ONLmIjU2DWsxIMBYBpgrw8ioNsbLiOdPI6brQ?e=gIRGJ3</t>
  </si>
  <si>
    <t xml:space="preserve">Ensure that NHS Forth Valley has made progress on recommendations outlined in the Sturrock Report </t>
  </si>
  <si>
    <t xml:space="preserve">Actions undertaken to improve colleague wellbeing and retention  aligned to the report recommendations.
Colleagues feel listened to and valued.
Improvement in process for raising concerns and scores.  </t>
  </si>
  <si>
    <t>Intranet News - Excellent  Feedback from Medical Trainees
Intranet News - Positive Feedback from Trainee Doctors
Intranet News - Top Healthcare Teams
Intranet News - Risky Business - Vicky Brings Home National Award</t>
  </si>
  <si>
    <t>https://scottish.sharepoint.com/:f:/s/AssuranceandImprovementPlanv3/EkqrbpG7rspGnAg_AyGtE_YBQkMO5DAq7VrWSeKfarwIlw?e=wz9yyN</t>
  </si>
  <si>
    <t>1.3.1</t>
  </si>
  <si>
    <t xml:space="preserve">a) Review Sturrock report </t>
  </si>
  <si>
    <t xml:space="preserve">27/11/23 - Interim Director of HR and Employee Director have reviewed previous Sturrock proposals and agreed a mapping exercise to be brought back to a wider stakeholder group. 
</t>
  </si>
  <si>
    <r>
      <rPr>
        <sz val="12"/>
        <color rgb="FFFF0000"/>
        <rFont val="Arial"/>
        <family val="2"/>
      </rPr>
      <t xml:space="preserve">
</t>
    </r>
    <r>
      <rPr>
        <sz val="12"/>
        <color rgb="FF000000"/>
        <rFont val="Arial"/>
        <family val="2"/>
      </rPr>
      <t xml:space="preserve">
20231219  APF Item x Note of Meeting held 21.11.2023.</t>
    </r>
  </si>
  <si>
    <t>https://scottish.sharepoint.com/:f:/s/AssuranceandImprovementPlanv3/EmfYOkMJwVtAhWETs2JM9i0BQqdeLCrFSVnDnf1GH5Lvsw?e=aaVnK2</t>
  </si>
  <si>
    <t>1.3.2</t>
  </si>
  <si>
    <t>b)  Carry out stock take of work undertaken in response to Sturrock Report and identify any gaps and develop recommendations</t>
  </si>
  <si>
    <t>20231024 APF Item 4 Action Log. 
20231024 APF Item x Note of Meeting Held 19092023.
20231121 APF Agenda. 
20231121 APF Item 3 Note of Meeting held 241023 FINAL. 
231121 APF Item 4 Action Log. 
231219 APF Item 4 Action Log.</t>
  </si>
  <si>
    <t>https://scottish.sharepoint.com/:f:/s/AssuranceandImprovementPlanv3/Ehq1oI4nJqJBl2zD4cP31H8BrL3xkPOgFzOTaEimIvPc1w?e=J1Cfv1</t>
  </si>
  <si>
    <t>1.3.3</t>
  </si>
  <si>
    <t xml:space="preserve">c)  Map and mainstream actions into existing work programmes </t>
  </si>
  <si>
    <t>https://scottish.sharepoint.com/:f:/s/AssuranceandImprovementPlanv3/EjruDMM3xvxHtf6W1XdiRaIBZkeESEzA4pKBb5pqvqQKbw?e=XMxK2P</t>
  </si>
  <si>
    <t>Implement learnings from colleagues, patients, and public representatives in respect of incident reporting e.g. Incident Reports (IR1s), complaints and significant adverse events</t>
  </si>
  <si>
    <t>A created culture of learning from incidents, adverse events, complaints and all other sources of feedback, including inspection reports and plaudits. The organisation takes appropriate learning from incident reporting. Implements and communicates actions to improve the provision of services, through monitoring of IR1 feedback reports, accountability for improvement plans, and emerging issues identified.                                          
Increased monitoring to provide greater visibility of issues and allow action to be taken by clinical leaders across the organisation.</t>
  </si>
  <si>
    <r>
      <rPr>
        <sz val="12"/>
        <color rgb="FFFF0000"/>
        <rFont val="Arial"/>
        <family val="2"/>
      </rPr>
      <t xml:space="preserve">
</t>
    </r>
    <r>
      <rPr>
        <sz val="12"/>
        <color rgb="FF000000"/>
        <rFont val="Arial"/>
        <family val="2"/>
      </rPr>
      <t xml:space="preserve">CG Agenda Item 5.1 - Safe Delivery of Care CGWG Update October 2023.
20230523 CGC Item 7.1 Safe Delivery of Care Review Presentation. 
20230523 CGC Item 7.2 A14A-23 Organisational Response to HIS Reports .
20230801 CGC Item 7.2 Safe Delivery of Care Oversight Report. 
20230905 CGC Item 7.2 Safe Delivery of Care Update. 
Agenda Item 5.1 CG HIS Update 21.03.23.
Board CGG Complaints Feedback Performance April - May 2023. 
Board Complaints Feedback Performance June 2023. 
CG Agenda Item 5.1 Safe Delivery of Care Update CGWG May 23.
CG Agenda Item 5.1 - Safe Delivery of Care. 
Draft Annual Report 2022-2023 - Feedback Comments Concerns Compliments Complaints. 
NHS Board Complaints Feedback Performance February-March 2023 (1).
Public Patient Panel Notes Actions 23 October 2023. 
</t>
    </r>
  </si>
  <si>
    <t>https://scottish.sharepoint.com/:f:/s/AssuranceandImprovementPlanv3/EsDTnPIDRvxDoB4uaFpeKMQB6YiAWL9Lj0iAWkdqIdBisg?e=gUP6TD</t>
  </si>
  <si>
    <t>1.4.1</t>
  </si>
  <si>
    <t xml:space="preserve">a) Review and implement learning from all patient / stakeholder feedback                                                                             </t>
  </si>
  <si>
    <t>Patient Relations Action Plan Nov. 23</t>
  </si>
  <si>
    <t>https://scottish.sharepoint.com/:f:/s/AssuranceandImprovementPlanv3/EljQOgAEIwBHqJhbVox8gRsB0t0dMfB07W4LcdvE7HlLXw?e=e9DyYF</t>
  </si>
  <si>
    <t>1.4.2</t>
  </si>
  <si>
    <t>b)  Implement a feedback mechanism for IR1 Incident Reporting to check action is being taken to ensure that colleagues are informed of outcomes</t>
  </si>
  <si>
    <t>https://scottish.sharepoint.com/:f:/s/AssuranceandImprovementPlanv3/Eg1WbrgUq89JnG3b7sAEKEkBnzzE3CfCB4lz_QMKg4dV9Q?e=FIGOKu</t>
  </si>
  <si>
    <t>1.4.3</t>
  </si>
  <si>
    <t>c)  Implement a Quality Management Dashboard to provide greater visibility of hotspots / local issues  (ward / dept level)</t>
  </si>
  <si>
    <t>https://scottish.sharepoint.com/:f:/s/AssuranceandImprovementPlanv3/EqE7SeELyhZLqm7vWPFiAO8BxkLXG4tOR5s7ogg8gAFplg?e=x4eDvn</t>
  </si>
  <si>
    <t>1.4.4</t>
  </si>
  <si>
    <t>d) Consider output of Quality Management of the Practice Learning Environment (QMPLE) Survey (Student Nurse Survey) to incorporate into Board Intelligence around culture</t>
  </si>
  <si>
    <t xml:space="preserve">Qmple Student Feedback June - December. </t>
  </si>
  <si>
    <t>https://scottish.sharepoint.com/:f:/s/AssuranceandImprovementPlanv3/Esyp4HffktVJhQ7pksl6bDABHdfyV2anctO6NmJz-um0Kg?e=aQsNFM</t>
  </si>
  <si>
    <t>1.4.5</t>
  </si>
  <si>
    <t>e) Consider output of General Medical Council (GMC) survey to incorporate into Board Intelligence around culture</t>
  </si>
  <si>
    <t>Andrew Murray</t>
  </si>
  <si>
    <t xml:space="preserve">20231128 Item 9.1 Medical Education Annual Report Response.
GMC National Training Survey - free text comments 2023 - All comments - NHS Forth Valley. </t>
  </si>
  <si>
    <t>https://scottish.sharepoint.com/:f:/s/AssuranceandImprovementPlanv3/EgqnDVFh3PJKtMsm-BUAKQgBTNHTe2R8nnusMCva6aa5PQ?e=3XKh3K</t>
  </si>
  <si>
    <t>Improve equitable access to eHealth Systems</t>
  </si>
  <si>
    <t xml:space="preserve">
Scott Jaffray</t>
  </si>
  <si>
    <t xml:space="preserve">Implementation of the Data Sharing Partnership Plan will inform on progress and compliance
Each Business Unit will have reviewed and developed an action plan to ensure colleagues have access to all eHealth systems relevant to role.                                
</t>
  </si>
  <si>
    <t>231206-dehpb-Item 4 - 1 - Delivery Plan Report Q2 Final v1.0.
Data Sharing Partnership Plan.</t>
  </si>
  <si>
    <t>https://scottish.sharepoint.com/:f:/s/AssuranceandImprovementPlanv3/EtmLQP3JTBlKmlZpo2qhX70BwAYPN3YtL9R-jqYUH3Eacw?e=9hmLtj</t>
  </si>
  <si>
    <t>1.5.1</t>
  </si>
  <si>
    <t>a) Implement system wide review of access to information systems, to enable colleagues access required for their role</t>
  </si>
  <si>
    <r>
      <t xml:space="preserve">
</t>
    </r>
    <r>
      <rPr>
        <sz val="12"/>
        <color rgb="FF000000"/>
        <rFont val="Arial"/>
        <family val="2"/>
      </rPr>
      <t>20231031 PRC Item 9.3 Capital Infrastructure Projects. 
eHealth Delivery Plan 2023-24-v4.0.</t>
    </r>
  </si>
  <si>
    <t>https://scottish.sharepoint.com/:f:/s/AssuranceandImprovementPlanv3/EmU-_5uLgzxAui_xceOkWhQBL9coK29ZEkYl7td2UJRFGg?e=DmdvtS</t>
  </si>
  <si>
    <t>1.5.2</t>
  </si>
  <si>
    <t>b) Development of Clackmannanshire &amp; Stirling and Falkirk Partnerships action plans to address any issues or deficits</t>
  </si>
  <si>
    <t>Digital Health Annual Delivery Plan 23 24 Draft.</t>
  </si>
  <si>
    <t>https://scottish.sharepoint.com/:f:/s/AssuranceandImprovementPlanv3/En_QQaRVdQNDuxCGkKG6xCQBjr40AhfBjSXqWVkljAPC5g?e=MNi9Ox</t>
  </si>
  <si>
    <t xml:space="preserve">Deliver Culture Change and Compassionate Leadership (CC&amp;CL) Programme to promote and lead the development of a positive organisational culture        </t>
  </si>
  <si>
    <t>NHS Forth Valley is an employer of choice with colleagues wellbeing prioritised.  Compassionate leadership activities and programmes with development measures identified to inform on improvement.
Colleagues will feel included and valued.
Sickness absence reduced.
Reduced attrition rates.</t>
  </si>
  <si>
    <t>Output from December 2023 NMAHP Psychological Safety session
CCCLP Highlight Report 21.11.2023 to 4.12.23.docxv0.1
 Cultural Change and Compassionate Leadership Programme Terms of Reference FINALv0.4
Culture and Leadership proposal
Culture Change  Compassionate Leadership Programme V2.2
OCT 23 FINAL DRAFT Culture and Compassionate Leadership Risk Register 20231120</t>
  </si>
  <si>
    <t>https://scottish.sharepoint.com/:f:/s/AssuranceandImprovementPlanv3/EguFYJmNG8VNn9rHVbzqYUQBTzQAt5Xk9PYlQO0HHanKHg?e=5drY5z</t>
  </si>
  <si>
    <t>1.6.1</t>
  </si>
  <si>
    <t xml:space="preserve">a)  Presentation of Diagnostic Feedback </t>
  </si>
  <si>
    <t xml:space="preserve">27/11/23 - Presentation of outputs from Diagnostic to Executive Leadership Team on 27 November 2023 and to Staff Side APF members on 4 December. 
</t>
  </si>
  <si>
    <t>ELT Version CCCLP Discovery Phase Presentation for 27th November</t>
  </si>
  <si>
    <t>https://scottish.sharepoint.com/:f:/s/AssuranceandImprovementPlanv3/EikIbS-rCdFNh9HJMCKg6QQBLJHnW_LkQcNCraGYz1LQ-w?e=JyhT4X</t>
  </si>
  <si>
    <t>1.6.2</t>
  </si>
  <si>
    <t>b)  Share diagnostic feedback and seek contributions from colleagues to develop an improvement plan</t>
  </si>
  <si>
    <t>https://scottish.sharepoint.com/:f:/s/AssuranceandImprovementPlanv3/EoeFYJcCuUhMoyQ8Z1wxZWsBpTxbLsw0qEbdqSX9nYNV5Q?e=mFT815</t>
  </si>
  <si>
    <t>1.6.3</t>
  </si>
  <si>
    <t>c)  Develop programme of activity in response to feedback</t>
  </si>
  <si>
    <t>https://scottish.sharepoint.com/:f:/s/AssuranceandImprovementPlanv3/EipPOwgDFFpFvk-v5xZDBsABTjX_24DVZfZjlBYvjqTKOg?e=Xdi7to</t>
  </si>
  <si>
    <t xml:space="preserve">Include issues relating to culture and learning as part of service performance reviews                            </t>
  </si>
  <si>
    <t xml:space="preserve">22/12/23 - Timetable for performance in place.  Measures around Culture will be included going forward.
27/11/23 - Schedule of dates for the 2024 performance reviews has been arranged. Issues relating to culture and learning will be identified, captured and actioned as these meetings progress. Next review arranged for 12 December 2023. 
</t>
  </si>
  <si>
    <t>Improved performance against KPI's with early identification and action to mitigate any issues.
Assurance reporting metrics / framework to provide greater visibility of culture for each business unit.</t>
  </si>
  <si>
    <t>Performance Review Dates 2024.</t>
  </si>
  <si>
    <t>https://scottish.sharepoint.com/:f:/s/AssuranceandImprovementPlanv3/Esi8sbUqMUlPtBt6r61RR7wBfW32ibXuWtS9-o4dCwf6Qg?e=O69evv</t>
  </si>
  <si>
    <t>1.7.1</t>
  </si>
  <si>
    <t>a)  Build in a culture of change by identifying measures / indicators linked to current culture change programme within Business Units and Partnership performance reviews</t>
  </si>
  <si>
    <t>https://scottish.sharepoint.com/:f:/s/AssuranceandImprovementPlanv3/EhtxJkIE4ZZEpxuDZ_AUvu8BAb6h9VlH1whAQ0n223CSGw?e=fgcgNF</t>
  </si>
  <si>
    <t>Embed staff side colleagues' involvement within Business Unit structures, Organisational Governance structures and appropriate operational working groups</t>
  </si>
  <si>
    <t>Increased efficiency of organisational change processes. 
Proactive management and resolution of issues.
Colleagues feel empowered to influence change.
Formal employee relation issues reduced.</t>
  </si>
  <si>
    <t>https://scottish.sharepoint.com/:f:/s/AssuranceandImprovementPlanv3/ElhOUaksh55EpNSZ4hA_Es8BJ57i9W-NFq8DgndE7YVVtw?e=HRodsZ</t>
  </si>
  <si>
    <t>1.8.1</t>
  </si>
  <si>
    <t>a)  Review existing meeting structures to ensure staff partnership involvement</t>
  </si>
  <si>
    <t>https://scottish.sharepoint.com/:f:/s/AssuranceandImprovementPlanv3/EiBwhSg_WShGlKYfPClb1rIBd94s7Czfrm4fLJJKyatrHw?e=WQI5I1</t>
  </si>
  <si>
    <t>Revisit NHS Forth Valley's organisational values alongside the NHS Scotland values that already apply to the workforce.</t>
  </si>
  <si>
    <t>Leadership</t>
  </si>
  <si>
    <t>Demonstrate positive behaviours
Define clear responsibilities and accountabilities
Openness and honesty 
Effective two-way communication
Encourage and be open to new ideas</t>
  </si>
  <si>
    <t>Executive Leadership Team (ELT) promote and role model positive behaviours</t>
  </si>
  <si>
    <t xml:space="preserve">ELT operating as a cohesive team, evidencing improved collaboration, with  standardised governance practice in place which is disseminated to all Business Units.
</t>
  </si>
  <si>
    <t>Effective team working including detail of Strategic Prioritisation Review and Implementation Group (SPRIG).  
ELT meeting check-out 13 November 2023. 
ELT meeting note 06/11/23
ELT meeting note 27/11/23</t>
  </si>
  <si>
    <t>https://scottish.sharepoint.com/:f:/s/AssuranceandImprovementPlanv3/EolKyDD8-wpFp_m1KnSDJlgBPnBLGjflwkYru37d-s9_Aw?e=dI7IDP</t>
  </si>
  <si>
    <t>2.1.1</t>
  </si>
  <si>
    <t>a)  ELT Development Programme Phase 1 Specific to Escalation</t>
  </si>
  <si>
    <t xml:space="preserve">27/11/23 - This work was completed in August 2023
</t>
  </si>
  <si>
    <t>https://scottish.sharepoint.com/:f:/s/AssuranceandImprovementPlanv3/EiYBEyUPzuxCizoBwHm6LE0BeUDdZzzKnhsW_La_mN0kLg?e=fL8Sbk</t>
  </si>
  <si>
    <t>2.1.2</t>
  </si>
  <si>
    <t xml:space="preserve">b) ELT Development Programme Phase 2 </t>
  </si>
  <si>
    <t>https://scottish.sharepoint.com/:f:/s/AssuranceandImprovementPlanv3/Ek6KED1U24pEu7YulvLOirABsrrkDaMpsnpR1W7umJBHrw?e=RxUMj5</t>
  </si>
  <si>
    <t>Ensure professional and managerial structures are fit for purpose</t>
  </si>
  <si>
    <t>Clearly defined structure and roles to evidence hierarchy and accountability.
Clear leadership and better understanding of responsibilities and accountabilities aligned to NHS Forth Valley purpose / vision and values.</t>
  </si>
  <si>
    <t>Management Structure-no names</t>
  </si>
  <si>
    <t>https://scottish.sharepoint.com/:f:/s/AssuranceandImprovementPlanv3/Eo3mh2y7QU5KoGe1yGxkNy8B98bx0uRVl6poMVUZj0Q_DA?e=JOYuw6</t>
  </si>
  <si>
    <t>2.2.1</t>
  </si>
  <si>
    <t>a) Review the Nursing Midwifery and Allied Health Professional (NMAHP) professional leadership structures</t>
  </si>
  <si>
    <t xml:space="preserve">22/12/23 - Women's and Children's Directorate presentation took place on 18th December 2023, feedback will be received by 22nd December 2023.
27/11/23 - NMAHP leadership structures paper developed and approved in principle across all business units with the exception of Women's and Children's services, the presentation of this to W's &amp; C's directorate is being planned.
Acute model adopted, anticipated achieving the long term solution by March 2024 for Nursing, some further work required for AHP services.
3 senior NMAHP professional leadership development days to support our collective approach to professional leadership across NHS Forth Valley circa 60-70 leaders per day.
</t>
  </si>
  <si>
    <r>
      <t xml:space="preserve">
</t>
    </r>
    <r>
      <rPr>
        <sz val="12"/>
        <color rgb="FF000000"/>
        <rFont val="Arial"/>
        <family val="2"/>
      </rPr>
      <t>NMAHP Programme 14dec23 Final. 
Email Feedback on NMAHP Programme Dec 2023
NMAHP Programme draft 20 June 23 (1.docxFINAL).
NMAHP Programme Final 21 Sep 23. 
Professional Leadership Paper.
NHS Forth Valley NMAHP Enhance Plan Year 1-5 Final (1).</t>
    </r>
    <r>
      <rPr>
        <sz val="12"/>
        <color rgb="FFFF0000"/>
        <rFont val="Arial"/>
        <family val="2"/>
      </rPr>
      <t xml:space="preserve">
</t>
    </r>
    <r>
      <rPr>
        <sz val="12"/>
        <rFont val="Arial"/>
        <family val="2"/>
      </rPr>
      <t>NMAHP Event June 23 Check In 
NMAHP Event June 23 Check Out
NMAHP Event Sept 23 Check In
NMAHP Event Sept 23 Check Out
NMAHP Event Dec 23 Check In
NMAHP Event Dec 23 Check Out</t>
    </r>
  </si>
  <si>
    <t>https://scottish.sharepoint.com/:f:/s/AssuranceandImprovementPlanv3/Ekx1KUgWKbBNlfS9sCPnJYsBsh463IIkrfyMiZ2uSy4-0w?e=Wwo7iU</t>
  </si>
  <si>
    <t>2.2.2</t>
  </si>
  <si>
    <t>b) Review the medical professional leadership structures</t>
  </si>
  <si>
    <t>https://scottish.sharepoint.com/:f:/s/AssuranceandImprovementPlanv3/Es2LS1UCx11GsRrIKI8PjjsBAlgA63Hncbbvmb1_-bs8BQ?e=2PM37T</t>
  </si>
  <si>
    <t>2.2.3</t>
  </si>
  <si>
    <t>c) Review the managerial leadership structures</t>
  </si>
  <si>
    <t>22/12/23 - Timetable for recruiting to substantive posts is in place starting 8 January 2024.
27/11/23 -  Redesign of the Executive Leadership Team has taken place.  Longstanding interim roles have been reorganised.  There is a plan for recruitment and management of current interim roles going forward.
Chief Executive has reviewed a number of direct reports and 4 of these have moved to report to the Deputy Chief Executive role.
The Acute sector structure needs reviewing and possible redesign.  This is a longer piece of work that sits with the Director of Acute. Relates to action 2.2.6.</t>
  </si>
  <si>
    <t>Management Structures</t>
  </si>
  <si>
    <t>https://scottish.sharepoint.com/:f:/s/AssuranceandImprovementPlanv3/EkjFskhKAn5Jna2SrMg7P3MB56ktrW5lZv-KnDbv2T2Jkw?e=Lfuz12</t>
  </si>
  <si>
    <t>2.2.4</t>
  </si>
  <si>
    <t>d) Review and appoint to all senior manager vacancies, interim or permanent</t>
  </si>
  <si>
    <t>https://scottish.sharepoint.com/:f:/s/AssuranceandImprovementPlanv3/EhTJnPvQhcVBqrsi_3TBOsYBxFOxdTr-EjpLECQ8b5_Vxw?e=cE7rCf</t>
  </si>
  <si>
    <t>2.2.5</t>
  </si>
  <si>
    <t>e) Review of Programme Boards</t>
  </si>
  <si>
    <t>Programme Boards email update 6 December 2023.</t>
  </si>
  <si>
    <t>https://scottish.sharepoint.com/:f:/s/AssuranceandImprovementPlanv3/EljL5iOGTFlNg9Fg3w85eT8B1haMT4VshsOj_F4C_g9ENA?e=oi6kXW</t>
  </si>
  <si>
    <t>2.2.6</t>
  </si>
  <si>
    <t>f) Acute sector management structure to be reviewed to support capacity management</t>
  </si>
  <si>
    <r>
      <rPr>
        <sz val="12"/>
        <color rgb="FFFF0000"/>
        <rFont val="Arial"/>
        <family val="2"/>
      </rPr>
      <t xml:space="preserve">
</t>
    </r>
    <r>
      <rPr>
        <sz val="12"/>
        <color rgb="FF000000"/>
        <rFont val="Arial"/>
        <family val="2"/>
      </rPr>
      <t>ADT Structure - NOV 23. 
ECP Structure Nov23.</t>
    </r>
  </si>
  <si>
    <t>https://scottish.sharepoint.com/:f:/s/AssuranceandImprovementPlanv3/Em6OsM51uh5Ene6JqMwnyEgBi95e7yJGysenqWq-dDxa6Q?e=oRLvbi</t>
  </si>
  <si>
    <t>2.2.7</t>
  </si>
  <si>
    <t>Ensure corporate objectives are aligned with the aims of the organisation</t>
  </si>
  <si>
    <t xml:space="preserve">27/11/23 -- Corporate plan and objectives approved by NHS Board in March 2023.  This is undertaken on an annual basis.
</t>
  </si>
  <si>
    <t xml:space="preserve">Objectives are monitored and reviewed to ensure they align with the aims of the organisation.                                                                                  
Prioritising time guides decision making.
</t>
  </si>
  <si>
    <r>
      <rPr>
        <sz val="12"/>
        <color rgb="FFFF0000"/>
        <rFont val="Arial"/>
        <family val="2"/>
      </rPr>
      <t xml:space="preserve">
</t>
    </r>
    <r>
      <rPr>
        <sz val="12"/>
        <color rgb="FF000000"/>
        <rFont val="Arial"/>
        <family val="2"/>
      </rPr>
      <t xml:space="preserve">20230328 Item 9.2 Corporate Plan Objectives (1 of 2).
20230328 Item 9.3 Corporate Plan Objectives (2 of 2).
Personal Development Planning and Review Policy.
Personal Development Planning and Review PIN.
</t>
    </r>
  </si>
  <si>
    <t>https://scottish.sharepoint.com/:f:/s/AssuranceandImprovementPlanv3/Eiv6Nh5jPuFNs7-hO5NDqlkBDaMF85ToYZ7oZahVGDVS0w?e=OtlAUh</t>
  </si>
  <si>
    <t>2.3.1</t>
  </si>
  <si>
    <t>a) Ensure an appraisal process is in place for the review year</t>
  </si>
  <si>
    <t xml:space="preserve">27/11/23 - Appraisal process in place. Remuneration Committee to approve 8/12/23.
</t>
  </si>
  <si>
    <t>https://scottish.sharepoint.com/:f:/s/AssuranceandImprovementPlanv3/EtzKO4Cs8BtHk891l3RArTwB7ElvMX4mcXie-4DnTSNikA?e=XDjcG7</t>
  </si>
  <si>
    <t>Ensure the Quality Strategy is embedded across the organisation and an evaluation process is in place</t>
  </si>
  <si>
    <t>The Quality Strategy has been evaluated and reviewed.                                    
All organisational priorities and captured and fit for purpose.
Better outcomes for stakeholders and continuous improvement is evidenced.</t>
  </si>
  <si>
    <t xml:space="preserve">20230926 Quality Improvement Highlight Report v0.1 x 2.
20231128 QS Implementation Update. 
Agenda Item 7.2 - SG Strategic Implementation Plan. 
Agenda Item 7.2 SGC QS Implementation (2).
Implementing the Quality Strategy, 12 Months On, What Have We Achieved. </t>
  </si>
  <si>
    <t>https://scottish.sharepoint.com/:f:/s/AssuranceandImprovementPlanv3/EqbIJIx4-EVBrCxGH-spw3IBzhJ_H7tvx0DmAPwOeIsUeA?e=g08FFZ</t>
  </si>
  <si>
    <t>2.4.1</t>
  </si>
  <si>
    <t>a)  Evaluation - complete gap analysis, review and ensure that all organisational priorities are captured and fit for purpose</t>
  </si>
  <si>
    <t>Implementing the Quality Strategy, 12 Months On, What Have We Achieved.</t>
  </si>
  <si>
    <t>https://scottish.sharepoint.com/:f:/s/AssuranceandImprovementPlanv3/Erb-GmPSMTJPserCC1h1b8EBjJZ1TmRlRcA1-h1w7rhGWg?e=hbIAVT</t>
  </si>
  <si>
    <t>2.4.2</t>
  </si>
  <si>
    <t>b) Implement and evaluate the Well-led Framework</t>
  </si>
  <si>
    <t>Implementing the Quality Strategy, 12 Months On, What Have We Achieved.
Well Led Guidance June 2017.</t>
  </si>
  <si>
    <t>https://scottish.sharepoint.com/:f:/s/AssuranceandImprovementPlanv3/EuLIVvvUdlxCtsLLiNEfDigBG94lz-8VS5eZmm67aIWciw?e=8kZzBz</t>
  </si>
  <si>
    <t>Governance</t>
  </si>
  <si>
    <t xml:space="preserve">Setting the direction
Holding to account
Managing risk
Engaging stakeholders
Influencing culture
Assurance Framework
Integrated governance system and operating system and separate line for evaluation
</t>
  </si>
  <si>
    <t>Complete the work on the Board Assurance Framework and ensure it is aligned to the Scottish Government NHS Blueprint for Good Governance</t>
  </si>
  <si>
    <t>Clear alignment to Blueprint for Good Governance outcomes, aims and outputs. 
Assurance that strategies and best practice guidance meet improvement requirements.
Clear framework to ensure the right plans are in place to deliver outcome priorities.
Information on changes and improvements cascaded to relevant colleagues across the organisation.</t>
  </si>
  <si>
    <t>Intranet News - Talking Patient Safety
Intranet News - Talking Patient Safety in Theatres</t>
  </si>
  <si>
    <t>https://scottish.sharepoint.com/:f:/s/AssuranceandImprovementPlanv3/EutAD7buVdZAhPkWp0qOvlsB18MWXtgrae--xt91UAqanQ?e=rPZbPR</t>
  </si>
  <si>
    <t>3.1.1</t>
  </si>
  <si>
    <t>a)  Construct an assurance framework bringing together existing components of strategic planning, risk management and assurance systems</t>
  </si>
  <si>
    <t>Performance Management Framework August 2023. 
Assurance Committee Paper Guidance. 
Assurance Committee Paper Template. 
Risk Management Strategy 2022-2025.</t>
  </si>
  <si>
    <t>https://scottish.sharepoint.com/:f:/s/AssuranceandImprovementPlanv3/EvnGP49Sgy9Eq1gyb0LeECcBFBsQMp89qryc-e_XH1c7bw?e=W87xHQ</t>
  </si>
  <si>
    <t>3.1.2</t>
  </si>
  <si>
    <t>b)  Collate a suite of operating guidance and documentation to support delivery of the assurance framework</t>
  </si>
  <si>
    <t>https://scottish.sharepoint.com/:f:/s/AssuranceandImprovementPlanv3/EpKBh_SQ3LhGqXSdtson3NABd5zmnLdCJTtYJpj10B8wOw?e=eaAojr</t>
  </si>
  <si>
    <t>3.1.3</t>
  </si>
  <si>
    <t xml:space="preserve">c)  Ensure relevant changes or improvements to governance arrangements are communicated appropriately, once finalised or in place </t>
  </si>
  <si>
    <t>Elsbeth Campbell</t>
  </si>
  <si>
    <t>https://scottish.sharepoint.com/:f:/s/AssuranceandImprovementPlanv3/Eu6PJ3uWDy1Iu81TvezK7zUBKBeQS5ODQ9A5lCCODw42yg?e=uGK8TL</t>
  </si>
  <si>
    <t>3.1.4</t>
  </si>
  <si>
    <t>d)  Produce a plan to support the delivery of an integrated governance system</t>
  </si>
  <si>
    <t>https://scottish.sharepoint.com/:f:/s/AssuranceandImprovementPlanv3/EgH6NGOD5hZNo_PUqCUn1tkBaqUblNY_HmAJlPfGp3PEhA?e=elLI6v</t>
  </si>
  <si>
    <t>3.1.5</t>
  </si>
  <si>
    <t>e)  Develop and finalise a 5 year Healthcare Strategy ensuring further appropriate clinical engagement for consideration by the NHS Board</t>
  </si>
  <si>
    <t>20231207 WSLT Agenda. 
20231207 WSLT Healthcare Strategy Workshop Outline. 
20231207 WSLT Healthcare Strategy Workshop Strategic Framework.  
20231207 WSLT Healthcare Strategy Workshop Supporting Information.</t>
  </si>
  <si>
    <t>https://scottish.sharepoint.com/:f:/s/AssuranceandImprovementPlanv3/EqDnB3-ENtpHuAXOYaU0qZcBh5JBpfbSwHOIPavdpFlF1Q?e=xFsyMM</t>
  </si>
  <si>
    <t>3.1.6</t>
  </si>
  <si>
    <t>f) Develop a process to ensure that supporting strategies adhere to best practice detailed within the Blueprint for Good Governance</t>
  </si>
  <si>
    <t xml:space="preserve">ELT Item x Strategy Assurance Process 040923.
Performance Management Framework August 2023. 
</t>
  </si>
  <si>
    <t>https://scottish.sharepoint.com/:f:/s/AssuranceandImprovementPlanv3/EshHed6UWlNEpPdtOM85kdYBGzJajXHiyNUi9uEt1gEmjQ?e=frLa9q</t>
  </si>
  <si>
    <t>3.1.7</t>
  </si>
  <si>
    <t xml:space="preserve">g)  Develop and implement a clear prioritisation and investment decision making process and ensure this is appropriately communicated. </t>
  </si>
  <si>
    <t xml:space="preserve">22/12/23 - The Strategic Prioritisation Review and Implementation Group (SPRIG) has been formally established and held its first meeting in mid December. 
This action is therefore Complete
27/11/23 - Strategic Prioritisation Review and Implementation Group established with governance structure and decision making matrix in place. First meeting 13 December 2023.
</t>
  </si>
  <si>
    <t xml:space="preserve">20231106 ELT Item 6 SPRIG Actions Timeline. 
20231106 ELT Item 6 SPRIG TOR. </t>
  </si>
  <si>
    <t>https://scottish.sharepoint.com/:f:/s/AssuranceandImprovementPlanv3/ErTVRIm12SpLiWl1HrqQFrsBeHHg-XzK5EweCTINzbXjuw?e=pUVC61</t>
  </si>
  <si>
    <t>Ensure appropriate induction and ongoing development for Board members is in place</t>
  </si>
  <si>
    <t>Board members are informed and appropriately developed to deliver an effective contribution to the governance of the organisation.</t>
  </si>
  <si>
    <t>https://scottish.sharepoint.com/:f:/s/AssuranceandImprovementPlanv3/Erlc_P4L2PlDsjb-zOzCl1oB04dbEJj4Y-onUnxhkPvOIg?e=bzf3im</t>
  </si>
  <si>
    <t>3.2.1</t>
  </si>
  <si>
    <t>a)  Review and update existing Board member induction pack</t>
  </si>
  <si>
    <t xml:space="preserve">22/12/23 - Induction pack reviewed. Complete. Induction pack will be reviewed annually and on the appointment of new Board members.  
27/11/23 - Induction pack updated in August 2023 and plan in place for ongoing review of this document. Recommendation from External Review of Governance with regards to content to be actioned.
</t>
  </si>
  <si>
    <r>
      <rPr>
        <sz val="12"/>
        <color rgb="FFFF0000"/>
        <rFont val="Arial"/>
        <family val="2"/>
      </rPr>
      <t xml:space="preserve">
</t>
    </r>
    <r>
      <rPr>
        <sz val="12"/>
        <color rgb="FF000000"/>
        <rFont val="Arial"/>
        <family val="2"/>
      </rPr>
      <t xml:space="preserve">Non Executive Directors Induction Pack August 2023. </t>
    </r>
  </si>
  <si>
    <t>https://scottish.sharepoint.com/:f:/s/AssuranceandImprovementPlanv3/EnSdRyIeN4BBtHz6Gerqi1IBolEy2F7Tmq-JNPJHHHSAUw?e=nfgIR0</t>
  </si>
  <si>
    <t>3.2.2</t>
  </si>
  <si>
    <t>b)  Ensure consistent application of the induction arrangements for all new Board members</t>
  </si>
  <si>
    <t xml:space="preserve">22/12/23 - Process detailed with induction pack to be followed. Board Secretary to oversee as part of role. 
27/11/23 - Induction process detailed within pack.
</t>
  </si>
  <si>
    <t xml:space="preserve">Non Executive Directors Induction Pack August 2023. </t>
  </si>
  <si>
    <t>https://scottish.sharepoint.com/:f:/s/AssuranceandImprovementPlanv3/Es3xXfgeVfZDkq6l8cZ4yKYBPtE4fiBF1A94B_cQ7UOsjw?e=lxHQvl</t>
  </si>
  <si>
    <t>3.2.3</t>
  </si>
  <si>
    <t>c)  Prepare a calendar of formal and informal development for new and existing Board members focussing on individual and collective development needs</t>
  </si>
  <si>
    <t>Assurance Committee Meeting Dates 20242025.</t>
  </si>
  <si>
    <t>https://scottish.sharepoint.com/:f:/s/AssuranceandImprovementPlanv3/ErAAL7ORDRtOobUpj1DdLBEBQXTknak303IXF8KH5l5BuA?e=V4twHe</t>
  </si>
  <si>
    <t>3.2.4</t>
  </si>
  <si>
    <t>3.2.5</t>
  </si>
  <si>
    <t>3.2.6</t>
  </si>
  <si>
    <t>Ensure regular monitoring of performance, scrutiny of results and outcomes</t>
  </si>
  <si>
    <t>Colleagues / Business Units are held to account for delivery of effective performance.</t>
  </si>
  <si>
    <t>Acute Directorate Performance Review 231023 collated.
Note of Acute Performance Review 231023.
Roster Review A22</t>
  </si>
  <si>
    <t>https://scottish.sharepoint.com/:f:/s/AssuranceandImprovementPlanv3/EjOxrBkE0FZIsO6u9-p1WsIBxJ9CX6giBC3RfcRpPiZuOQ?e=GbqaoQ</t>
  </si>
  <si>
    <t>3.3.1</t>
  </si>
  <si>
    <t>a)  Develop a programme of performance reviews, building on existing work undertaken and align to key priorities</t>
  </si>
  <si>
    <t xml:space="preserve">27/11/23 - Plan in place with dates agreed.
</t>
  </si>
  <si>
    <r>
      <rPr>
        <sz val="12"/>
        <color rgb="FFFF0000"/>
        <rFont val="Arial"/>
        <family val="2"/>
      </rPr>
      <t xml:space="preserve">
</t>
    </r>
    <r>
      <rPr>
        <sz val="12"/>
        <color rgb="FF000000"/>
        <rFont val="Arial"/>
        <family val="2"/>
      </rPr>
      <t>Performance Management Framework August 2023. 
Schedule of reviews 2024.</t>
    </r>
  </si>
  <si>
    <t>https://scottish.sharepoint.com/:f:/s/AssuranceandImprovementPlanv3/ErZo-ZDtIktLgednX6n5RrgBp2fUqrqB70O-Pu-0hdGvxg?e=cBaBvx</t>
  </si>
  <si>
    <t>3.3.2</t>
  </si>
  <si>
    <t>b)  Continue to work with Non Executive colleagues to review reports received by assurance committees to ensure that reporting is adequate to support effective decision making and scrutiny</t>
  </si>
  <si>
    <t>https://scottish.sharepoint.com/:f:/s/AssuranceandImprovementPlanv3/EllE63oktA5OmGZLLqteXiUBluu86etKFuLas-WFxnRgLQ?e=Cwpvy1</t>
  </si>
  <si>
    <t>3.3.3</t>
  </si>
  <si>
    <t>c) Finalise the performance management framework for consideration by the Performance &amp; Resources Committee</t>
  </si>
  <si>
    <t xml:space="preserve">Performance Management Framework August 2023. 
</t>
  </si>
  <si>
    <t>https://scottish.sharepoint.com/:f:/s/AssuranceandImprovementPlanv3/EuU70rLIdZdHiEp3HpL8fIUBM55LFNi69xwygXLu5UNDwA?e=UpTK2z</t>
  </si>
  <si>
    <t>Address any outstanding recommendations from the external review of governance</t>
  </si>
  <si>
    <t>John Ratcliffe</t>
  </si>
  <si>
    <t>https://scottish.sharepoint.com/:f:/s/AssuranceandImprovementPlanv3/Et4tgQi2sd9Mk6IZvjBSfyYBHm7M8S705gM-Uo13l0MJCQ?e=zmF48g</t>
  </si>
  <si>
    <t>3.4.1</t>
  </si>
  <si>
    <t>Reflect any further recommendations arising from the Board self assessment feedback</t>
  </si>
  <si>
    <t>https://scottish.sharepoint.com/:f:/s/AssuranceandImprovementPlanv3/En2G3ITpRQ5Ik-WriXCGXQoBhIavVrL1QjjYLcYrk6yjIQ?e=iKOVfP</t>
  </si>
  <si>
    <t>3.6.1</t>
  </si>
  <si>
    <t>3.6.2</t>
  </si>
  <si>
    <t>c) Review skills and expertise of Board through use of skills matrix and Board Member appraisals.</t>
  </si>
  <si>
    <t>3.6.3</t>
  </si>
  <si>
    <t>d) Use outputs from the skills matrix and Board Member appraisals to review the Board's need for additional expertise (e.g., in primary care, transformational change management, digital and information technology, and customer relationship management), and how best to support informed decision-making in these areas whilst these skills are absent from the NHSFV Board.</t>
  </si>
  <si>
    <t>3.6.4</t>
  </si>
  <si>
    <t>e) Consider the value of having a Succession Planning Policy and establishing a Succession Planning Committee to inform future recruitment.</t>
  </si>
  <si>
    <t xml:space="preserve">Produce a strategic planning framework that supports the development of a planning cycle to be reviewed and updated annually that indicates where and when the Board is considering options, assessing risk, approving and monitoring delivery of strategic plans. </t>
  </si>
  <si>
    <t>3.7.1</t>
  </si>
  <si>
    <t>a) Ensure that any risks identified as part of the planning process for strategic and commissioning plans are also reflected in the risk management system at the appropriate level.</t>
  </si>
  <si>
    <t>3.7.2</t>
  </si>
  <si>
    <t>b) Development programme to be established to ensure that understanding of risk identification and management is appropriately shared at all levels throughout the organisation.</t>
  </si>
  <si>
    <t xml:space="preserve">Review inclusion of patient and carer contribution to Board assurances. </t>
  </si>
  <si>
    <t>Ensure adequate internal processes are in place to support timely completion of internal audit actions.</t>
  </si>
  <si>
    <t>3.10</t>
  </si>
  <si>
    <t>Ensure committee meeting agendas focus on all the challenges faced by the Board and aligned to committee Terms of Reference.</t>
  </si>
  <si>
    <t>The Remuneration Committee to review approach to the annual appraisal process of the Chief Executive and ELT to ensure it accurately reflects performance and is equitably applied.</t>
  </si>
  <si>
    <t>Repeat the workshop on Active Governance with emphasis on the importance of developing an assurance information system.</t>
  </si>
  <si>
    <t>3.13.1</t>
  </si>
  <si>
    <t>a) Consider actions needed to strengthen and improve relationships with key stakeholders identified as critical to the successful delivery of the NHSFV purpose, aims and corporate objectives.</t>
  </si>
  <si>
    <t xml:space="preserve">Address any governance concerns identified by the NHS Board Chair through the individual performance appraisal system, and through work being undertaken in relation to leadership, governance and culture. </t>
  </si>
  <si>
    <r>
      <rPr>
        <b/>
        <sz val="12"/>
        <rFont val="Arial"/>
        <family val="2"/>
      </rPr>
      <t xml:space="preserve">All actions will be undertaken in conjunction with partners </t>
    </r>
    <r>
      <rPr>
        <b/>
        <sz val="12"/>
        <color rgb="FFFF0000"/>
        <rFont val="Arial"/>
        <family val="2"/>
      </rPr>
      <t xml:space="preserve">
</t>
    </r>
    <r>
      <rPr>
        <b/>
        <sz val="12"/>
        <rFont val="Arial"/>
        <family val="2"/>
      </rPr>
      <t>Transfer of pan Forth Valley operational management of services
A shared strategic narrative of ambition for health and social care integration
Whole System governance in place to support decision across partnerships for decisions 
Integration Schemes reviewed and implementation plan in place</t>
    </r>
  </si>
  <si>
    <t>Ensure transfer of pan Forth Valley operational management of services, colleagues, and budget responsibilities for delegated functions</t>
  </si>
  <si>
    <t>Patricia Cassidy / David Williams</t>
  </si>
  <si>
    <t xml:space="preserve">Health Board can provide assurance that teams responsible for services have clear roles, remit / decision making authority and accountability.
</t>
  </si>
  <si>
    <t xml:space="preserve">Integrated Flowchart 11-10-2023 x 2.
20231128 Item 6.4 Operational Management of Prison Healthcare.
20231128 Item 9.3 Falkirk HSCP Update. 
Coordination of FV Wide IJB Functions and Services 18 November 22.
Falkirk HSCP Strategic Plan Summary on a Page. 
Falkirk IJB Integration Scheme vMarch 2018.
IJB Dec 23 Ag 5 Chief Officer Report Final. 
IJB Nov 22 Ag 6 Coordination of FV IJB Functions. </t>
  </si>
  <si>
    <t>https://scottish.sharepoint.com/:f:/s/AssuranceandImprovementPlanv3/EvcFx8IqMQpNnq9Hk0jPLloBoXSRKIDvCyT-TWxw4jXHBA?e=YfGDcg</t>
  </si>
  <si>
    <t>4.1.1</t>
  </si>
  <si>
    <t xml:space="preserve">a)  Undertake facilitated session to review budgets, risks to self assessment completeness of transfer </t>
  </si>
  <si>
    <t>https://scottish.sharepoint.com/:f:/s/AssuranceandImprovementPlanv3/ElFEYfK-1JpEq-Aefctd0isBXRfSiK9KjOSk_6FXrqH_DA?e=5D0sLe</t>
  </si>
  <si>
    <t>4.1.2</t>
  </si>
  <si>
    <t>b)  Complete recruitment</t>
  </si>
  <si>
    <t>https://scottish.sharepoint.com/:f:/s/AssuranceandImprovementPlanv3/EotILhSa9zxHmZn7_U_yfdIB8RPalxi0XRkfcQD5uLwzlQ?e=aM14v0</t>
  </si>
  <si>
    <t>Discuss and agree management of prison healthcare services transfer to Health &amp; Social Care Partnerships (HSCPs)</t>
  </si>
  <si>
    <t xml:space="preserve"> Amanda Croft</t>
  </si>
  <si>
    <t xml:space="preserve">
27/11/23 - Agreement reached management structure in place. Paper to Falkirk IJB and the NHS Board.
16/10/23 - A memorandum of understanding has been agree regarding the approach which sets out the timeline for the short term.  Formal decision required by CE / Health Board. </t>
  </si>
  <si>
    <t>Appropriate accountabilities and management structure in place.</t>
  </si>
  <si>
    <t xml:space="preserve">20231128 Item 6.4 Operational Management of Prison Healthcare. </t>
  </si>
  <si>
    <t xml:space="preserve">Review the Integration Schemes for both Falkirk and Clackmannanshire &amp; Stirling HSCPs
</t>
  </si>
  <si>
    <t xml:space="preserve">Integration Scheme Reviews completed and agreed including consultation requirements.
Redefined meeting and reporting structures in place.
MSG will be completed and an Improvement Plan developed, delivered and monitored, reported through IJBs.
Impact on delivery plan to improve outcomes for stakeholders e.g. reduction in delayed discharge, and an increase in end of life care at home.
Evidence reduced demands on senior managers and team members who work across multiple public bodies, streamlining and prioritising meetings.
</t>
  </si>
  <si>
    <t xml:space="preserve">
</t>
  </si>
  <si>
    <t>https://scottish.sharepoint.com/:f:/s/AssuranceandImprovementPlanv3/EiwCfrIb_5lFjeKWINaN8-0BxqJ7z9OAtQ8TMyd-pFa4Pw?e=NevfHS</t>
  </si>
  <si>
    <t>4.3.1</t>
  </si>
  <si>
    <t xml:space="preserve">a) Agree external support </t>
  </si>
  <si>
    <t>19/09/23 - Agreement reached to progress.</t>
  </si>
  <si>
    <t>https://scottish.sharepoint.com/:f:/s/AssuranceandImprovementPlanv3/ElcXQgUY7xJBh9xQhIJkNOYBLxWxV3fQMQ4tMKhTjUoT2g?e=EH7eAd</t>
  </si>
  <si>
    <t>4.3.2</t>
  </si>
  <si>
    <t xml:space="preserve">b) Undertake review </t>
  </si>
  <si>
    <t>https://scottish.sharepoint.com/:f:/s/AssuranceandImprovementPlanv3/EuJKxmcT-1FHvJSMRkFEFD0BHtypP5SFRUdUG80b4BhZ9w?e=gUgaAq</t>
  </si>
  <si>
    <t>4.3.3</t>
  </si>
  <si>
    <t>c) Refresh self-assessment against all Ministerial Strategic Group (MSG) Principles to improve scores and evidence improvement</t>
  </si>
  <si>
    <t xml:space="preserve">Patricia Cassidy / David Williams </t>
  </si>
  <si>
    <t>IJB Dev Session 2023.08.25 V4 MSG Slides.
IJB Development Session 220823 Agenda.
IJB Sep 23 Ag 5 COR_v3update.</t>
  </si>
  <si>
    <t>https://scottish.sharepoint.com/:f:/s/AssuranceandImprovementPlanv3/EmOLTqUbUbNOv8yaaiQI-ToBLkOngGZDcyPrhYFjMsiqxw?e=baI1tB</t>
  </si>
  <si>
    <t>4.3.4</t>
  </si>
  <si>
    <t>d) Work together to produce a shared strategic narrative and vision that expresses a collective (Local Authorities, Integration Joint Boards and NHS Board) ambition for health and social care integration and wider areas of opportunity</t>
  </si>
  <si>
    <t xml:space="preserve">HSCP are fully integrated within the Health Board and colleagues feel empowered.
</t>
  </si>
  <si>
    <t>https://scottish.sharepoint.com/:f:/s/AssuranceandImprovementPlanv3/Etr63SQ_jBtKqpihACpZEuMBVabYzj5Nv_EOMZP73LIVsg?e=QvLXMG</t>
  </si>
  <si>
    <t>4.3.5</t>
  </si>
  <si>
    <t>e) Include colleague survey pre and post improvement plan implementation</t>
  </si>
  <si>
    <t>health-social-care-staff -experience-survey-2023-imatter-data-file.
health-social-care-staff-experience-report-2023.</t>
  </si>
  <si>
    <t>https://scottish.sharepoint.com/:f:/s/AssuranceandImprovementPlanv3/EkpIw_rLQ-ZEug8pWZySFncBA3jCTsnB2Fk1_amMYHtz-Q?e=U4SPl1</t>
  </si>
  <si>
    <t>4.3.6</t>
  </si>
  <si>
    <t>f) Consider impact of meeting demand on service leaders and agree a condensed  reporting structure</t>
  </si>
  <si>
    <t xml:space="preserve"> David Williams</t>
  </si>
  <si>
    <t>https://scottish.sharepoint.com/:f:/s/AssuranceandImprovementPlanv3/EhQPr8ZliJlPpGTXGOcJic8Bouw-detIINAZBYOlPX2Qhw?e=kjIDQl</t>
  </si>
  <si>
    <t xml:space="preserve">Build on existing business processes and decision-making matrix to deliver effective governance across and between Integration Joint Boards, HSCP Leadership Teams, Local Authority Leadership Teams and the NHS Board Executive Leadership Team. </t>
  </si>
  <si>
    <t xml:space="preserve">There will be capacity to deliver the strategy.                                                           
The workforce and public bodies are clear about where decision making should take place, and the processes required before presentation of proposals  are embedded in practice.  Everyone will have clarity around operational and professional decision making. 
</t>
  </si>
  <si>
    <t>Integrated Flowchart 11-10-2023.
Copy of Integrated Flowchart 10-10-23.</t>
  </si>
  <si>
    <t>https://scottish.sharepoint.com/:f:/s/AssuranceandImprovementPlanv3/EiYt2Pibgf5Ih6Q2vvcxWrUBfcMj8He4hXmxseafj4Lnjg?e=kwdzUD</t>
  </si>
  <si>
    <t>Urgent and Unscheduled Care Programme
Out of Hours Programme
CAMHS RTT Plan
Psychological Therapies RTT Plan</t>
  </si>
  <si>
    <t>Performance</t>
  </si>
  <si>
    <t>Work to improve the emergency 4 hour access standard through delivery of the Urgent and Unscheduled Care Programme</t>
  </si>
  <si>
    <t xml:space="preserve">Incremental improvements in performance seen month on month.                                                                              </t>
  </si>
  <si>
    <t xml:space="preserve">
20231031 PRC Item 8.2 Urgent and Unscheduled Care Flow 1 Update 
System Reset Briefing Final .
Urgent and Unscheduled Care Prog Perf Metrics October 2023 Final V.1.
Urgent and Unscheduled Care Prog Perf Metrics November 2023 Final v1.1
Care Opinion Feedback x 4
Care Opinion Web Links - ED &amp; Urgent Care
Whole System Reset Flash Report 05122023
UUSC Action Plan 11/01/2024</t>
  </si>
  <si>
    <t>https://scottish.sharepoint.com/:f:/s/AssuranceandImprovementPlanv3/EnyUIcK7jKRPpyRRamqzbtMBSuPXcnKE6Travw5NtcnsFQ?e=9W2qjs</t>
  </si>
  <si>
    <t>Deliver the Out of Hours Programme / Action Plan and recommendations</t>
  </si>
  <si>
    <t>Patricia Cassidy</t>
  </si>
  <si>
    <t>Ensure NHS Forth Valley consistently delivers comprehensive Out of Hours services.</t>
  </si>
  <si>
    <t>Detailed OOH Action Plan Response - Update November 30 
Detailed OOH Action Plan Response - Update October 31</t>
  </si>
  <si>
    <t>https://scottish.sharepoint.com/:f:/s/AssuranceandImprovementPlanv3/En4x2wLfGFBFpP9wEwbWcgoBHpxwkU6EyrKcOpNri_B8XQ?e=Cd4dHm</t>
  </si>
  <si>
    <t>Improve compliance with Child &amp; Adolescent Mental Health Service (CAMHS) 18 week Referral to Treatment (RTT) standard</t>
  </si>
  <si>
    <t>Gillian Morton</t>
  </si>
  <si>
    <t>CAHMS Services Performance Metrics 16112023 (002) docxV3 (002)
Care Opinion Links - CAMHS
P&amp;R Committee update 31/10/2023
CAHMS SLT update 18/12/2023</t>
  </si>
  <si>
    <t>https://scottish.sharepoint.com/:f:/s/AssuranceandImprovementPlanv3/Ek0YlQf-ZjZBtUxuvec-4AMBbc1LdqYzhRkE1FqGvKuZ8w?e=LhivLe</t>
  </si>
  <si>
    <t>Improve compliance with Psychological Therapies 18 weeks RTT standard</t>
  </si>
  <si>
    <t xml:space="preserve">David Williams </t>
  </si>
  <si>
    <t xml:space="preserve">P&amp;RC Presentation October 2023
Psychological Services Performance Assurance Report 141223
</t>
  </si>
  <si>
    <t>https://scottish.sharepoint.com/:f:/s/AssuranceandImprovementPlanv3/Eg0soLCor7xCswEsSp3hLtABjV3K67LaUd_8LWkltTy0Fg?e=8q5u7t</t>
  </si>
  <si>
    <t>Healthcare Improvement Scotland</t>
  </si>
  <si>
    <t>Safe Delivery of Care</t>
  </si>
  <si>
    <t>Deliver the Safe Delivery of Care Programme including requirements outlined in the Health Improvement Scotland (HIS) report on Forth Valley Royal Hospital</t>
  </si>
  <si>
    <t xml:space="preserve">Meet requirements of the HIS recommendations.
Improving safety around delivery of care for all stakeholders.
</t>
  </si>
  <si>
    <t>September to November 2023 Patient Feedback Report
June to August 2023 Patient Feedback Report
20230523 CGC Item 7.1 Safe Delivery of Care Review Presentation.
20230801 CGC Item 7.2 Safe Delivery of Care Oversight Report. 
20231114 CGC Item 6.2 Safe Delivery of Care Update. 
20231130 Safe Delivery of Care Highlight Report Nov.
FV CD Ward Check Template. 
HIS Overarching Highlight Report 07072023-200723.v3 x 16 from Feb-Oct 23.
W&amp;C Assurance Nov 23.
Intranet News - Talking Patient Safety</t>
  </si>
  <si>
    <t>https://scottish.sharepoint.com/:f:/s/AssuranceandImprovementPlanv3/EkrM1d14EUlKroFeoQvRXbUBYMXl9-n43w_fw5mSNFcHYA?e=Gnx5ul</t>
  </si>
  <si>
    <t>Action Plan Key</t>
  </si>
  <si>
    <t>Improvement Plan Category Headers (including impact)</t>
  </si>
  <si>
    <t>Improvement Plan Actions (including measurement and link to evidence)</t>
  </si>
  <si>
    <t>Improvement Plan Sub-Actions</t>
  </si>
  <si>
    <t>LIKELIHOOD</t>
  </si>
  <si>
    <t>Likelihood - What is the likelihood of the risk occurring? (assess using the criteria below)</t>
  </si>
  <si>
    <t>Category</t>
  </si>
  <si>
    <t>1 = Rare</t>
  </si>
  <si>
    <t>2=Unlikely</t>
  </si>
  <si>
    <t>3=Possible</t>
  </si>
  <si>
    <t>4=Likely</t>
  </si>
  <si>
    <t>5=Almost Certain</t>
  </si>
  <si>
    <t>*  The score ranges shown here align with the ranges which the corporate risk team will propose to the Board as part of the Risk Appetite work, and differ slightly from the CPMO ranges.  Work will be undertaken between the corporate risk team and CPMO once the Risk Appetite work is completed to ensure the methodologies are aligned.</t>
  </si>
  <si>
    <t>Applies to all</t>
  </si>
  <si>
    <r>
      <t xml:space="preserve">It is assessed that the risk is </t>
    </r>
    <r>
      <rPr>
        <u/>
        <sz val="12"/>
        <color theme="1"/>
        <rFont val="Arial"/>
        <family val="2"/>
      </rPr>
      <t>very unlikely</t>
    </r>
    <r>
      <rPr>
        <sz val="12"/>
        <color theme="1"/>
        <rFont val="Arial"/>
        <family val="2"/>
      </rPr>
      <t xml:space="preserve"> to ever happen.</t>
    </r>
  </si>
  <si>
    <r>
      <t xml:space="preserve">It is assessed that the risk is </t>
    </r>
    <r>
      <rPr>
        <u/>
        <sz val="12"/>
        <color theme="1"/>
        <rFont val="Arial"/>
        <family val="2"/>
      </rPr>
      <t>not likely</t>
    </r>
    <r>
      <rPr>
        <sz val="12"/>
        <color theme="1"/>
        <rFont val="Arial"/>
        <family val="2"/>
      </rPr>
      <t xml:space="preserve"> to happen.</t>
    </r>
  </si>
  <si>
    <r>
      <t xml:space="preserve">It is assessed that the risk </t>
    </r>
    <r>
      <rPr>
        <u/>
        <sz val="12"/>
        <color theme="1"/>
        <rFont val="Arial"/>
        <family val="2"/>
      </rPr>
      <t>may</t>
    </r>
    <r>
      <rPr>
        <sz val="12"/>
        <color theme="1"/>
        <rFont val="Arial"/>
        <family val="2"/>
      </rPr>
      <t xml:space="preserve"> happen.</t>
    </r>
  </si>
  <si>
    <r>
      <t xml:space="preserve">It is assessed that the risk is </t>
    </r>
    <r>
      <rPr>
        <u/>
        <sz val="12"/>
        <color theme="1"/>
        <rFont val="Arial"/>
        <family val="2"/>
      </rPr>
      <t>likely</t>
    </r>
    <r>
      <rPr>
        <sz val="12"/>
        <color theme="1"/>
        <rFont val="Arial"/>
        <family val="2"/>
      </rPr>
      <t xml:space="preserve"> to happen.</t>
    </r>
  </si>
  <si>
    <r>
      <t xml:space="preserve">It is assessed that the risk is </t>
    </r>
    <r>
      <rPr>
        <u/>
        <sz val="12"/>
        <color theme="1"/>
        <rFont val="Arial"/>
        <family val="2"/>
      </rPr>
      <t>very likely</t>
    </r>
    <r>
      <rPr>
        <sz val="12"/>
        <color theme="1"/>
        <rFont val="Arial"/>
        <family val="2"/>
      </rPr>
      <t xml:space="preserve"> to happen.</t>
    </r>
  </si>
  <si>
    <t>Will only occur in exceptional circumstances.</t>
  </si>
  <si>
    <t>Unlikely to occur but potential exists.</t>
  </si>
  <si>
    <t>Reasonable chance of occurring - has happened before on occasions.</t>
  </si>
  <si>
    <t>Likely to occur - strong possibility.</t>
  </si>
  <si>
    <t>The event will occur in most circumstances.</t>
  </si>
  <si>
    <t>IMPACT</t>
  </si>
  <si>
    <t>Impact – What could happen if the risk occurred?
Assess for the most appropriate category and use the highest score identified.
The impact scale is from a project level perspective.
It reflects the key areas that if impacted could prevent the project achieving its priorities and objectives.
The scale is a guide and cannot cover every type of impact therefore judgement is required.</t>
  </si>
  <si>
    <t>1=Negligible</t>
  </si>
  <si>
    <t>2=Minor</t>
  </si>
  <si>
    <t>3=Moderate</t>
  </si>
  <si>
    <t>4 =Major</t>
  </si>
  <si>
    <t>5 =Extreme</t>
  </si>
  <si>
    <t>Review Decision</t>
  </si>
  <si>
    <t>Patient / Staff Experience</t>
  </si>
  <si>
    <t>Project progress resulting in reduced quality patient experience and/or clinical outcome; not directly related to delivery of clinical care.</t>
  </si>
  <si>
    <t>Project progress resulting in unsatisfactory patient experience and/or clinical outcome; directly related to care provision – readily resolvable.</t>
  </si>
  <si>
    <t>Project progress resulting in unsatisfactory patient experience and/or clinical outcome; short term effects – expect recovery less than 1 week</t>
  </si>
  <si>
    <t>Project progress resulting in unsatisfactory patient experience and/or clinical outcome; long term effects - expect recovery over more than 1 week.</t>
  </si>
  <si>
    <t>Project progress resulting in unsatisfactory patient experience and/or clinical outcome; continued ongoing long-term effects.</t>
  </si>
  <si>
    <t>Tolerate</t>
  </si>
  <si>
    <t>This is the decision to accept the risk at its current level.  The ability to do anything may be limited, or the cost of taking action may be disproportionate to the benefit gained.  This response must be viewed in the context of the organisation’s risk appetite.  It is not acceptable to tolerate a risk above our stated appetite.</t>
  </si>
  <si>
    <t>Clarity of understanding of Brief / Objectives / Scope Creep</t>
  </si>
  <si>
    <t>Barely noticeable increase or reduction in Scope, Brief, Objectives or Plan.</t>
  </si>
  <si>
    <t>Controlled minor increase or reduction in Scope, Brief, Objectives or Plan.</t>
  </si>
  <si>
    <t>Uncontrolled increase or reduction in Project Scope, Brief, Objectives or Plan.
A reduction in Quality.
A misunderstanding affecting Project delivery.</t>
  </si>
  <si>
    <t>Significant Project over-run.
Significant effect on Quality.
Failure to deliver key Objectives.</t>
  </si>
  <si>
    <t>Inability to meet project Objectives.
Reputation of the organisation seriously damaged.</t>
  </si>
  <si>
    <t>Treat</t>
  </si>
  <si>
    <t xml:space="preserve">This is the decision to retain the activity or process creating the risk and to take action to implement risk controls that reduce either the likelihood of the risk occurring or minimising the impact.  </t>
  </si>
  <si>
    <t>Governance / Communication / Project Plan</t>
  </si>
  <si>
    <t>Short term project progress issue due to communication and/or governance issues.</t>
  </si>
  <si>
    <t>Reduced project progress due to communication and/or governance issues.</t>
  </si>
  <si>
    <t>Late delivery of key project objectives due to lack of decision making and/or communication.</t>
  </si>
  <si>
    <t>Uncertain delivery of key project objectives due to lack of decisions and/or communication.</t>
  </si>
  <si>
    <t>Inability to progress project and/or deliver key objectives due to lack of decisions and/or communication.</t>
  </si>
  <si>
    <t>Transfer</t>
  </si>
  <si>
    <t>This is the decision to transfer the impact of the risk either in full, or in part, to a third party.  The most common form of risk transfer is insurance.</t>
  </si>
  <si>
    <t>Injury / Illness (physical &amp; psychological) to Patient, Visitor or Staff</t>
  </si>
  <si>
    <t>Adverse event leading to minor injury, not requiring first aid.
No staff absence.</t>
  </si>
  <si>
    <t>Minor injury or illness, first aid treatment required.
Up to 3 days staff absence</t>
  </si>
  <si>
    <t>Agency reportable, e.g. Police (violent and aggressive acts).
Significant injury requiring medical treatment and/or counselling.
RIDDOR over 7- day absence due to injury and/or dangerous occurrences.</t>
  </si>
  <si>
    <t>Major injuries, long term incapacity, disability (e.g. loss of limb) requiring medical treatment and/or counselling.
RIDDOR over 7- day absence due to major injury and/or dangerous occurrences.</t>
  </si>
  <si>
    <t>Incident leading to death(s) or major permanent incapacity.</t>
  </si>
  <si>
    <t>Terminate</t>
  </si>
  <si>
    <t>This is the decision to stop doing the activity associated with the risk.  This may not always be possible and may create risks elsewhere as a result.</t>
  </si>
  <si>
    <t>Complaints / Claims</t>
  </si>
  <si>
    <t>Project related verbal complaint – resolved at project level.</t>
  </si>
  <si>
    <t>Justified written complaint peripheral to clinical care caused by project.</t>
  </si>
  <si>
    <t>Justified complaint caused by project; below excess claim.</t>
  </si>
  <si>
    <t>Multiple justified complaints caused by project; claim above excess level.</t>
  </si>
  <si>
    <t>Multiple claims or single major claim caused by project.
Complex justified complaint caused by project.</t>
  </si>
  <si>
    <t>Stakeholder Engagement / Adverse Impact on Project Delivery (Internal / External)</t>
  </si>
  <si>
    <t>Interruption to project plan which does not impact on the delivery of key actions or the ability to continue to progress the project.</t>
  </si>
  <si>
    <t>Short term disruption to project delivery with minor impact on delivery of key actions.</t>
  </si>
  <si>
    <t>Some disruption in project progress with unacceptable impact on project delivery.
Temporary loss of ability to continue project delivery.
Resources stretched.
Pressure on other project resources.</t>
  </si>
  <si>
    <t>Sustained loss of project progress which has serious impact on project delivery resulting in major contingency plans being invoked.
Temporary project suspension.</t>
  </si>
  <si>
    <t>Affecting critical path action on project plan.
Disruption to project plan leading to significant “knock on” effect.
Inability to progress project.</t>
  </si>
  <si>
    <t>Staffing Competence</t>
  </si>
  <si>
    <t>Short term, low project resource level, temporarily reducing project progress (less than 1 day).</t>
  </si>
  <si>
    <t>Ongoing low project resource level reducing project progress and/or quality.
Minor error due to lack of or ineffective training or implementation of training.</t>
  </si>
  <si>
    <t>Late delivery of key project objectives due to lack of resource.
Moderate error due to lack of or ineffective training or implementation of training.
Ongoing problems with project resource levels.</t>
  </si>
  <si>
    <t>Uncertain delivery of key project objectives due to lack of resources.
Major error due to lack of or ineffective training or implementation of training.</t>
  </si>
  <si>
    <t>Non-delivery of key project objectives due to lack of resources.
Loss of key project staff.
Critical error due to lack of or ineffective training or implementation of training.</t>
  </si>
  <si>
    <t>Financial (breaching tolerances defined within the PID)</t>
  </si>
  <si>
    <t>Negligible project financial impact, breach exceeding tolerance by less than £5k.</t>
  </si>
  <si>
    <t>Minor project financial impact, breach exceeding tolerance by £5k - £25k.</t>
  </si>
  <si>
    <t>Significant project financial impact, breach exceeding tolerance by £25k - £50k.</t>
  </si>
  <si>
    <t>Major project financial impact, breach exceeding tolerance by £50k - £100k.</t>
  </si>
  <si>
    <t>Severe project financial impact, breach exceeding tolerance by more than £100k.</t>
  </si>
  <si>
    <t>Inspection / Audit /Compliance / Health and Safety / Infection Control</t>
  </si>
  <si>
    <t>Small number of recommendations which focus on minor quality improvement issues.</t>
  </si>
  <si>
    <t>Recommendations made which can be addressed by project action.</t>
  </si>
  <si>
    <t>Challenging recommendations that can be addressed with appropriate action plan.
Improvement Notice.</t>
  </si>
  <si>
    <t>Enforcement/prohibition action.
Low Rating.
Critical report.</t>
  </si>
  <si>
    <t>Prosecution.
Zero rating.
Severely critical report.</t>
  </si>
  <si>
    <t>Adverse Publicity / Reputation</t>
  </si>
  <si>
    <t>Rumours, no media coverage.
Little effect on staff morale.</t>
  </si>
  <si>
    <t>Local media coverage – short term.
Some public embarrassment.
Minor effect on staff morale or public attitudes.</t>
  </si>
  <si>
    <t>Local media - long-term adverse publicity.
Significant effect on staff morale/public perception of the organisation.
Local MSP/SEHD interest.</t>
  </si>
  <si>
    <t>National media adverse publicity less than 3 days.
Public confidence in the organisation undermined.</t>
  </si>
  <si>
    <t>National/International media adverse publicity, more than 3 days.
MSP/MP/SEHD concern (Questions in Parliament).
Court Enforcement or Public Enquiry or FAI.</t>
  </si>
  <si>
    <t>Link to Evidence -  if applicable</t>
  </si>
  <si>
    <t>Cost Improvement and Value</t>
  </si>
  <si>
    <t>Development and role out of Financial Recovery Plan
Assurance that budget managers have ownership and accountability for financial grip and control
Further development of financial governance arrangements</t>
  </si>
  <si>
    <t xml:space="preserve">Delivery of statutory financial requirements and improved value                    </t>
  </si>
  <si>
    <t>Agenda FRAAG 17-10-23
Finance Report Mth 7
FRAAG TOR draft
ADP Finance Slides Dec 2023
ELT Financial Sustainability</t>
  </si>
  <si>
    <t>https://scottish.sharepoint.com/:f:/s/AssuranceandImprovementPlanv3/EmACfqpkJTlItxeHuOLu_ngBcVl4ztgxfe2ASiCF2G3K0w?e=Tg3r5n</t>
  </si>
  <si>
    <t>Provide assurance that controls operating as planned</t>
  </si>
  <si>
    <t xml:space="preserve">Agenda FRAAG 17-10-23
Finance Report Mth 7
FRAAG TOR draft
AO6A07-24 Annual Report
Actions from Supplementary Staffing Meeting 24 November 2023
Proposed Annual Report 2022-23 incorporating ISA 260 Report
</t>
  </si>
  <si>
    <t>https://scottish.sharepoint.com/:f:/s/AssuranceandImprovementPlanv3/EuyQNcTyZohHvSFwHZTH5X4BMG_CNwUEEEwdG4z03EuCEQ?e=6i5wDf</t>
  </si>
  <si>
    <r>
      <t>AIP Risk Register</t>
    </r>
    <r>
      <rPr>
        <sz val="8"/>
        <color rgb="FF000000"/>
        <rFont val="Verdana"/>
        <family val="2"/>
      </rPr>
      <t xml:space="preserve">
</t>
    </r>
    <r>
      <rPr>
        <b/>
        <sz val="10"/>
        <color rgb="FF1D2828"/>
        <rFont val="Arial"/>
        <family val="2"/>
      </rPr>
      <t xml:space="preserve">Generated on: </t>
    </r>
    <r>
      <rPr>
        <sz val="10"/>
        <color rgb="FF1D2828"/>
        <rFont val="Arial"/>
        <family val="2"/>
      </rPr>
      <t>08 January 2024</t>
    </r>
    <r>
      <rPr>
        <sz val="8"/>
        <color rgb="FF000000"/>
        <rFont val="Verdana"/>
        <family val="2"/>
      </rPr>
      <t xml:space="preserve">
</t>
    </r>
  </si>
  <si>
    <t>Ref</t>
  </si>
  <si>
    <t>ID Date</t>
  </si>
  <si>
    <t>Risk Title</t>
  </si>
  <si>
    <t>Risk Description</t>
  </si>
  <si>
    <t>Untreated Likelihood</t>
  </si>
  <si>
    <t>Untreated Impact</t>
  </si>
  <si>
    <t>Untreated Score</t>
  </si>
  <si>
    <t>Current Controls In Place</t>
  </si>
  <si>
    <t>Current Likelihood</t>
  </si>
  <si>
    <t>Current Impact</t>
  </si>
  <si>
    <t>Current Score</t>
  </si>
  <si>
    <t>Current Risk Trend</t>
  </si>
  <si>
    <t>Further Controls Required</t>
  </si>
  <si>
    <t>Linked Actions Author</t>
  </si>
  <si>
    <t>Original Due Date</t>
  </si>
  <si>
    <t>Further Controls Target Date</t>
  </si>
  <si>
    <t>Progress</t>
  </si>
  <si>
    <t>Target Likelihood</t>
  </si>
  <si>
    <t>Target Impact</t>
  </si>
  <si>
    <t>Target Score</t>
  </si>
  <si>
    <t>Last Review Date</t>
  </si>
  <si>
    <t>Review Notes</t>
  </si>
  <si>
    <t>Risk Owner</t>
  </si>
  <si>
    <t>Risk Lead</t>
  </si>
  <si>
    <t>AIP 004</t>
  </si>
  <si>
    <t>Capacity with Senior Leadership</t>
  </si>
  <si>
    <t>If there is no dedicated Senior Leadership capacity and continuity to implement the action plan, there is a risk that we will not be able to effectively implement the AIP actions, resulting in non-compliance with Stage 4 Escalation requirements and a potential for further escalation.</t>
  </si>
  <si>
    <t>Interim Acute Services Director in place, allowing return of other key staff to their substantive posts.</t>
  </si>
  <si>
    <t>Focus on reduction of interim posts and, where feasible, establish permanent leadership and management posts.</t>
  </si>
  <si>
    <t>This risk has been reviewed with Kerry Mackenzie and the risk position remains static. Whilst there is a lot of good work containing to mitigate this risk, it is felt that due to the pressures we face over the winter period, that we will keep the likelihood of this risk at a 3 for this review. It will be re-assessed after the winter period.</t>
  </si>
  <si>
    <t>Nurse Director has been recruited to strengthening the professional Nursing support across NHS Forth Valley.</t>
  </si>
  <si>
    <t>Head of Person-centred care recruited to which provides support to senior leaders in patient and staff engagement processes</t>
  </si>
  <si>
    <t>Leadership development programme for Senior Charge Nurse/Team leader level in place to strengthen local professional leadership</t>
  </si>
  <si>
    <t>NMAHP leadership strategic plan has been developed and is now being actively implemented throughout the organisation.</t>
  </si>
  <si>
    <t>ELT prioritising the AIP at ELT with 100% attendees to monitor progress as a team.</t>
  </si>
  <si>
    <t>Collaborative agreement from ELT to ensure collective accountability.</t>
  </si>
  <si>
    <t>Weekly review of the AIP with all members of the Executive Team.</t>
  </si>
  <si>
    <t>Monthly report on the progress of the AIP to all Executive Team to create collaborative understanding.</t>
  </si>
  <si>
    <t>Escalation P&amp;R in place to have oversight of the plan and delivery of the actions.</t>
  </si>
  <si>
    <t>Interim Deputy CEX has been appointed.</t>
  </si>
  <si>
    <t>Plan in place for all current interim posts to be recruited to.</t>
  </si>
  <si>
    <t>AIP 002</t>
  </si>
  <si>
    <t>Engagement &amp; Communication with Stakeholders</t>
  </si>
  <si>
    <t>If our stakeholders are not informed &amp; involved in escalation activity, there is a risk that stakeholders do not have confidence in the plan and therefore do not engage in mitigations, resulting in failure to deliver improvement actions to timescales and requirements.</t>
  </si>
  <si>
    <t>Assurance Board chaired by a non-executive director.</t>
  </si>
  <si>
    <t>Enhance Communications Plan to ensure that a weekly update is provided on the intranet on key sections of the AIP.</t>
  </si>
  <si>
    <t>After review with Kerry MacKenzie, this likelihood of this risk materialising has reduced to a 2. This is due to the ongoing controls which are being implemented regularly by the Executive Team. It is thought that when the further controls are completed, that we may be able to reduce this risk further to meet the target score.</t>
  </si>
  <si>
    <t>Incorporated lessons learned from other Boards which have been previously escalated.</t>
  </si>
  <si>
    <t>Dedicated Board Escalation section on intranet which provides background information and links to other key information/resources.</t>
  </si>
  <si>
    <t>Regular updates are posted on the intranet, and emailed out to all staff, prepared and issued to coincide with key developments/milestones.</t>
  </si>
  <si>
    <t>Escalation Communications Plan</t>
  </si>
  <si>
    <t>NHS Chief Executive has monthly meetings with local council Chief Executives to keep them apprised.</t>
  </si>
  <si>
    <t>Media updates and statements are issued.</t>
  </si>
  <si>
    <t>Chief Executive meets every 4 weeks with local staff side representatives and the clinical community.</t>
  </si>
  <si>
    <t>NHS Board Escalation reporting structure in place - Executive Leadership Team, Escalation Performance and Resources Committee.</t>
  </si>
  <si>
    <t>Escalation is being discussed with the Patient Public Panel.</t>
  </si>
  <si>
    <t>Escalation improvements are being discussed and managed through the standing assurance committees.</t>
  </si>
  <si>
    <t>Assurance &amp; Improvement Plan is on the intranet and the internet. Also available to key stakeholders on SharePoint.</t>
  </si>
  <si>
    <t>Executive Leadership Team are inclusive of partnerships.</t>
  </si>
  <si>
    <t>AIP Actions are remitted to the Standing Assurance Committees. Chairs report into the Escalation Performance &amp; Resources Committee for onward reporting to Board.</t>
  </si>
  <si>
    <t>Issue Log</t>
  </si>
  <si>
    <r>
      <rPr>
        <sz val="12"/>
        <rFont val="Arial"/>
        <family val="2"/>
      </rPr>
      <t xml:space="preserve">The purpose of the Issue Log is to capture and maintain information an </t>
    </r>
    <r>
      <rPr>
        <b/>
        <sz val="12"/>
        <rFont val="Arial"/>
        <family val="2"/>
      </rPr>
      <t>all</t>
    </r>
    <r>
      <rPr>
        <sz val="12"/>
        <rFont val="Arial"/>
        <family val="2"/>
      </rPr>
      <t xml:space="preserve"> the issues that are being formally managed.
The issue log should be monitored by the Programme/Project Managers on a regular basis.
</t>
    </r>
    <r>
      <rPr>
        <sz val="12"/>
        <color rgb="FF000000"/>
        <rFont val="Arial"/>
        <family val="2"/>
      </rPr>
      <t>Entries should be made as soon as the issue is identified and updated as the issue is progressed, when the issue is resolved the entry should be closed.</t>
    </r>
  </si>
  <si>
    <t>Score</t>
  </si>
  <si>
    <t>Description</t>
  </si>
  <si>
    <t>Issue Rating</t>
  </si>
  <si>
    <t>Cannot go live without resolving this issue</t>
  </si>
  <si>
    <t>SHOWSTOPPER</t>
  </si>
  <si>
    <t>Can continue but with serious impact on the continued effectiveness of the project</t>
  </si>
  <si>
    <t>SIGNIFICANT</t>
  </si>
  <si>
    <t>Can continue, ongoing impact on the delivery of the project</t>
  </si>
  <si>
    <t>NORMAL</t>
  </si>
  <si>
    <t>Can continue, occasional/low impact on the project</t>
  </si>
  <si>
    <t>MINOR</t>
  </si>
  <si>
    <t>Can continue, no significant impact on the project</t>
  </si>
  <si>
    <t>LOWEST</t>
  </si>
  <si>
    <t>Date Raised:</t>
  </si>
  <si>
    <t>Raised By:</t>
  </si>
  <si>
    <r>
      <t xml:space="preserve">Issue Description:
</t>
    </r>
    <r>
      <rPr>
        <i/>
        <sz val="12"/>
        <color theme="0"/>
        <rFont val="Arial"/>
        <family val="2"/>
      </rPr>
      <t>(What has actually happened in the project you hadn't expected/planned)</t>
    </r>
  </si>
  <si>
    <r>
      <t xml:space="preserve">Issue Type:
</t>
    </r>
    <r>
      <rPr>
        <i/>
        <sz val="12"/>
        <color theme="0"/>
        <rFont val="Arial"/>
        <family val="2"/>
      </rPr>
      <t>(Request for Change, Off Specification, Problem/Concern)</t>
    </r>
  </si>
  <si>
    <r>
      <t xml:space="preserve">Issue Score:
</t>
    </r>
    <r>
      <rPr>
        <i/>
        <sz val="12"/>
        <color theme="0"/>
        <rFont val="Arial"/>
        <family val="2"/>
      </rPr>
      <t>(Refer to matrix above)</t>
    </r>
  </si>
  <si>
    <r>
      <t xml:space="preserve">Mitigating Action:
</t>
    </r>
    <r>
      <rPr>
        <i/>
        <sz val="12"/>
        <color theme="0"/>
        <rFont val="Arial"/>
        <family val="2"/>
      </rPr>
      <t>(what needs to be done; ensure actions are carried over to the action log with owner and timelines and/or recorded on the decision log if within tolerances or change control followed for a change to approved plans)</t>
    </r>
  </si>
  <si>
    <r>
      <t xml:space="preserve">Action Agreed by:
</t>
    </r>
    <r>
      <rPr>
        <i/>
        <sz val="12"/>
        <color theme="0"/>
        <rFont val="Arial"/>
        <family val="2"/>
      </rPr>
      <t>(Who approved the mitigation)</t>
    </r>
  </si>
  <si>
    <r>
      <t xml:space="preserve">Action Due Date:
</t>
    </r>
    <r>
      <rPr>
        <i/>
        <sz val="12"/>
        <color theme="0"/>
        <rFont val="Arial"/>
        <family val="2"/>
      </rPr>
      <t>(date mitigation should be completed)</t>
    </r>
  </si>
  <si>
    <r>
      <t xml:space="preserve">Issue Owner:
</t>
    </r>
    <r>
      <rPr>
        <i/>
        <sz val="12"/>
        <color theme="0"/>
        <rFont val="Arial"/>
        <family val="2"/>
      </rPr>
      <t>(Responsible for delivering the mitigation)</t>
    </r>
  </si>
  <si>
    <r>
      <t xml:space="preserve">Issue Priority:
</t>
    </r>
    <r>
      <rPr>
        <i/>
        <sz val="12"/>
        <color theme="0"/>
        <rFont val="Arial"/>
        <family val="2"/>
      </rPr>
      <t>(Helps 'Issue owner' prioritise when there are a number of open issues)</t>
    </r>
  </si>
  <si>
    <t>Latest Review Date:</t>
  </si>
  <si>
    <r>
      <t xml:space="preserve">Review Notes:
</t>
    </r>
    <r>
      <rPr>
        <i/>
        <sz val="12"/>
        <color theme="0"/>
        <rFont val="Arial"/>
        <family val="2"/>
      </rPr>
      <t xml:space="preserve">(refer to action log for the most recent position and record overview of discussions in respect of progress / next steps here ensuring additional actions are carried back over to the action log) </t>
    </r>
  </si>
  <si>
    <t>Escalate?
Y/N</t>
  </si>
  <si>
    <t>Date Resolved:</t>
  </si>
  <si>
    <r>
      <t xml:space="preserve">Status:
</t>
    </r>
    <r>
      <rPr>
        <i/>
        <sz val="12"/>
        <color theme="0"/>
        <rFont val="Arial"/>
        <family val="2"/>
      </rPr>
      <t>(Open / Closed)</t>
    </r>
  </si>
  <si>
    <t>1</t>
  </si>
  <si>
    <t>2</t>
  </si>
  <si>
    <t>3</t>
  </si>
  <si>
    <t>4</t>
  </si>
  <si>
    <t>5</t>
  </si>
  <si>
    <t>6</t>
  </si>
  <si>
    <t>7</t>
  </si>
  <si>
    <t>8</t>
  </si>
  <si>
    <t>9</t>
  </si>
  <si>
    <t>10</t>
  </si>
  <si>
    <t>11</t>
  </si>
  <si>
    <t>12</t>
  </si>
  <si>
    <t>13</t>
  </si>
  <si>
    <t>14</t>
  </si>
  <si>
    <t>15</t>
  </si>
  <si>
    <t>16</t>
  </si>
  <si>
    <t>17</t>
  </si>
  <si>
    <t>18</t>
  </si>
  <si>
    <t>19</t>
  </si>
  <si>
    <t>20</t>
  </si>
  <si>
    <t>21</t>
  </si>
  <si>
    <t>22</t>
  </si>
  <si>
    <t>23</t>
  </si>
  <si>
    <t>24</t>
  </si>
  <si>
    <t>25</t>
  </si>
  <si>
    <t>Only insert rows above this point</t>
  </si>
  <si>
    <t>Decision / Change Log</t>
  </si>
  <si>
    <t>The decision / change log is used as a communication tool to appraise stakeholders on how a decision was reached, the options considered and who approved the decision and also a record of any changes to the project where there is a change to the baseline/standards/scope of the project.
It should capture all the decisions / changes taken throughout the life of the programme/project to avoid the rehashing of options by maintaining a clear record and thereby reducing the likelihood of duplication and avoiding inefficiencies.
These must be reported as part of the highlight report or may require to be escalated out with the agreed reporting period by an exception report.
A clear audit trail of the decisions and a record of the evidence, noting the file path to easily locate information or by embedding a document, is essential.</t>
  </si>
  <si>
    <t>Decision / Change</t>
  </si>
  <si>
    <r>
      <t xml:space="preserve">Decision / Change Proposed:
</t>
    </r>
    <r>
      <rPr>
        <i/>
        <sz val="12"/>
        <color theme="0"/>
        <rFont val="Arial"/>
        <family val="2"/>
      </rPr>
      <t>(Outline the decision / change made)</t>
    </r>
  </si>
  <si>
    <t>Proposed by:</t>
  </si>
  <si>
    <t>Decision / Change Date:</t>
  </si>
  <si>
    <t>Approved by:</t>
  </si>
  <si>
    <t>Change</t>
  </si>
  <si>
    <t xml:space="preserve">Action due date for Actions 4.3, 4.3.2 and 4.3.4 to be extended from 31/03/24 to 30/06/24 due to availability of external support. Preparatory work currenty being undertaken, agreeing format of work over 2-3 days per week -  action will begin in January 2024 </t>
  </si>
  <si>
    <t>Actions 1.2 and 1.2.1 date for action extended as this will be continuous work through to March 2024</t>
  </si>
  <si>
    <t>Action 2.2.6 Acute sector management structure to be reviewed to support capacity management. Date for action extended. Initial review undertaken, work in progress to develop updated structure.</t>
  </si>
  <si>
    <t>Change to action ownership in relation to change of roles within ELT - Annmargaret Black changed to David Williams and Jim Cannon changed to Garry Fraser</t>
  </si>
  <si>
    <t>Change to action ownership John Ratcliffe to lead on Actions 3.4 and 3.5 working with Kerry Mackenzie</t>
  </si>
  <si>
    <t>Scott Urquart</t>
  </si>
  <si>
    <t>Action due date for ctions 1.2.4, 2.2.5, 3.3.3,3.5 and 4.3.6 extended following discussion with action leads at ELT meeting, to facilitate work outstanding and support completion.</t>
  </si>
  <si>
    <t>Action 4.3.6  Patricia Cassidy removed as lead as this action relates to Stirling and Clackmannanshire only.</t>
  </si>
  <si>
    <t>Reporting Period</t>
  </si>
  <si>
    <t>30/10/23 - 27/11/23</t>
  </si>
  <si>
    <t>Programme Title</t>
  </si>
  <si>
    <t>NHS Forth Valley Improvement and Assurance Programme</t>
  </si>
  <si>
    <t>Senior Responsible Officer (SRO)</t>
  </si>
  <si>
    <t>CPMO Manager / Support</t>
  </si>
  <si>
    <t>Report Author</t>
  </si>
  <si>
    <t xml:space="preserve">Overall Programme RAG Status and Progress </t>
  </si>
  <si>
    <t xml:space="preserve">Overall programme reporting green for this period with documented evidence available within the plan supporting identified actions below.                                                                                                                                                                                                                                                                                                                                                                                                                                       </t>
  </si>
  <si>
    <t>_</t>
  </si>
  <si>
    <t>Overall Programme Progress Update</t>
  </si>
  <si>
    <t xml:space="preserve">Significant work has been undertaken over the past 4 weeks to evidence Version 3 of the Assurance &amp; Improvement Programme Plan.  Accountable leads have provided relevant documented evidence for those actions assigned to them, providing assurance that work is progressing to address these actions. </t>
  </si>
  <si>
    <t>Programme Plan RAG Status</t>
  </si>
  <si>
    <t>This Period</t>
  </si>
  <si>
    <t>Last Period</t>
  </si>
  <si>
    <t xml:space="preserve">Deliver Culture Change and Compassionate Leadership Programme to promote positive organisational culture        </t>
  </si>
  <si>
    <t xml:space="preserve">Include issues relating to culture and learning as part of performance reviews                            </t>
  </si>
  <si>
    <t xml:space="preserve">Executive Leadership Team (ELT) promote and role model positive behaviours                                                                                                                                                                                                                                                                      </t>
  </si>
  <si>
    <t>Ensure professional and managerial Structures are fit for purpose</t>
  </si>
  <si>
    <t>Embed the Quality Strategy across the organisation and ensure an evaluation process is in place</t>
  </si>
  <si>
    <t>Discuss and agree management of prison healthcare service transfer to Health &amp; Social Care Partnerships (HSCP)</t>
  </si>
  <si>
    <t>Decisions made this reporting period</t>
  </si>
  <si>
    <t>Owner</t>
  </si>
  <si>
    <t>Date Approved</t>
  </si>
  <si>
    <t>Action 1.2.1 date for action extended as this will be continuous work through to March 2024</t>
  </si>
  <si>
    <t>Action 2.2.6 date for action extended. Initial review undertaken, work in progress to develop updated structure.</t>
  </si>
  <si>
    <t>Top Risks and Issues</t>
  </si>
  <si>
    <t>Post mitigation - residual risk</t>
  </si>
  <si>
    <t>Ref No.</t>
  </si>
  <si>
    <t>Risk or Issue</t>
  </si>
  <si>
    <t xml:space="preserve">Description </t>
  </si>
  <si>
    <t xml:space="preserve">Mitigation </t>
  </si>
  <si>
    <t>Likelihood Score</t>
  </si>
  <si>
    <t>Impact Score / Issue Score</t>
  </si>
  <si>
    <t>Risk / Issue Rating</t>
  </si>
  <si>
    <t>Risk</t>
  </si>
  <si>
    <t>If our internal &amp; external stakeholders are not included in escalation activity, there is a risk that stakeholders do not have confidence in the plan and therefore do not engage in mitigations, resulting in failure to deliver improvement actions to timescales and requirements.</t>
  </si>
  <si>
    <t>Assurance Board chaired by a non-executive director.
Incorporated lessons learned from other Boards which have been previously escalated.
Dedicated Board Escalation section on intranet which provides background information and links to other key information/resources.
Regular updates are posted on the intranet, and emailed out to all staff, prepared and issued to coincide with key developments/milestones.
Escalation Communications Plan
NHS Chief Executive has monthly meetings with local council Chief Executives to keep them apprised
Media updates and statements are issued.
Chief Executive meets every 4 weeks with local staff side representatives and the clinical community.
NHS Board Escalation reporting structure in place - Executive Leadership Team, Escalation Performance and Resources Committee.
Escalation is being discussed with the Patient Public Panel.
Escalation improvements are being discussed and managed through the standing assurance committees.</t>
  </si>
  <si>
    <t>If there is no dedicated Senior Leadership capacity and continuity to implement the action plan, there is a risk that we will not be able to deliver it time to time and scope, resulting in non-compliance with Stage 4 Escalation requirements and a potential for further escalation.</t>
  </si>
  <si>
    <t>Interim Acute Services Director in place, allowing return of other key staff to their substantive posts.
Nurse Director has been recruited to strengthening the professional Nursing support across NHS Forth Valley.
Head of Person-centred care recruited to which provides support to senior leaders in patient and staff engagement processes
Leadership development programme for Senior Charge Nurse/Team leader level in place to strengthen local professional leadership
NMAHP leadership strategic plan has been developed and is now being actively implemented throughout the organisation.
ELT prioritising the AIP at ELT with 100% attendees to monitor progress as a team.
Collaborative agreement from ELT to implement collective accountability.</t>
  </si>
  <si>
    <t>COLOUR KEYS</t>
  </si>
  <si>
    <t>RISK SCORES</t>
  </si>
  <si>
    <t>28/11/2023-25/12/2023</t>
  </si>
  <si>
    <t>David Williams/ Garry Fraser</t>
  </si>
  <si>
    <t>Assurance Board chaired by a non-executive director.
Incorporated lessons learned from other Boards which have been previously escalated.
Dedicated Board Escalation section on intranet which provides background information and links to other key information/resources.
Regular updates are posted on the intranet, and emailed out to all staff, prepared and issued to coincide with key developments/milestones.
Escalation Communications Plan
NHS Chief Executive has monthly meetings with local council Chief Executives to keep them apprised
Media updates and statements are issued.
Chief Executive meets every 4 weeks with local staff side representatives and the clinical community.
NHS Board Escalation reporting structure in place - Executive Leadership Team, Escalation Performance and Resources Committee.
Escalation is being discussed with the Patient Public Panel.
Escalation improvements are being discussed and managed through the standing assurance committees.
Assurance &amp; Improvement Plan is on the intranet and the internet. Also available to key stakeholders on SharePoint.
Executive Leadership Team are inclusive of partnerships.
AIP Actions are remitted to the Standing Assurance Committees. Chairs report into the Escalation Performance &amp; Resources Committee for onward reporting to Board.</t>
  </si>
  <si>
    <t xml:space="preserve">Interim Acute Services Director in place, allowing return of other key staff to their substantive posts.
Nurse Director has been recruited to strengthening the professional Nursing support across NHS Forth Valley.
Head of Person-centred care recruited to which provides support to senior leaders in patient and staff engagement processes
Leadership development programme for Senior Charge Nurse/Team leader level in place to strengthen local professional leadership
NMAHP leadership strategic plan has been developed and is now being actively implemented throughout the organisation.
ELT prioritising the AIP at ELT with 100% attendees to monitor progress as a team.
Collaborative agreement from ELT to implement collective accountability.
Weekly review of the AIP with all members of the Executive Team.
Monthly report on the progress of the AIP to all Executive Team to create collaborative understanding.
Escalation P&amp;R in place to have oversight of the plan and delivery of the actions.
Interim Deputy CEX has been appointed.
Plan in place for all current interim posts to be recruited to.
</t>
  </si>
  <si>
    <t>Action Owner</t>
  </si>
  <si>
    <t>Data Provider</t>
  </si>
  <si>
    <t>Area</t>
  </si>
  <si>
    <t>Action #</t>
  </si>
  <si>
    <t>Denise Davidson</t>
  </si>
  <si>
    <t>1.1
1.1.1
1.1.2
1.1.3
1.1.4
1.3
1.3.1
1.3.2
1.3.3
1.6
1.6.1
1.6.2
1.6.3
1.8
1.8.1
2.1.2</t>
  </si>
  <si>
    <t>2.1.2
2.2.4</t>
  </si>
  <si>
    <t>Claire Peacock/ Eilidh Gallagher/Jennifer Brisbane CG reports</t>
  </si>
  <si>
    <t>1.2
1.2.1
1.2.2
1.2.3
1.2.4
1.4
1.4.1
1.4.2
1.4.3
1.4.4</t>
  </si>
  <si>
    <t>Claire Peacock</t>
  </si>
  <si>
    <t xml:space="preserve">Claire Peacock and Pauline Donnelly </t>
  </si>
  <si>
    <t>HIS</t>
  </si>
  <si>
    <t>Jennifer Brisbane</t>
  </si>
  <si>
    <t>2.2.2
2.4
2.4.1
2.4.2</t>
  </si>
  <si>
    <t>Jennifer Brisbane/Susan Bishop</t>
  </si>
  <si>
    <t>3.1.5
3.1.6</t>
  </si>
  <si>
    <t>Deborah Lynch</t>
  </si>
  <si>
    <t>Scott Jaffray</t>
  </si>
  <si>
    <t>1.5
1.5.1
1.5.2</t>
  </si>
  <si>
    <t>1.7
1.7.1
2.3
2.3.1</t>
  </si>
  <si>
    <t>2.1
2.1.1
2.2.3</t>
  </si>
  <si>
    <t>4.2
4.3
4.3.1
4.3.2
4.3.4</t>
  </si>
  <si>
    <t>3.1
3.1.1
3.1.2
3.1.4
3.2
3.2.1
3.2.2
3.2.3
3.3
3.3.1
3.3.2
3.3.3</t>
  </si>
  <si>
    <t>Lauren Duckfield</t>
  </si>
  <si>
    <t>3.1.7
3.4
3.5</t>
  </si>
  <si>
    <t>David Williams / Patricia Cassidy</t>
  </si>
  <si>
    <t>4.1
4.1.1
4.1.2
4.3.5
4.3.6</t>
  </si>
  <si>
    <t>Donna Clark</t>
  </si>
  <si>
    <t>Helena Marshall or Sharon Horne-Jenkins</t>
  </si>
  <si>
    <t xml:space="preserve">David Williams  </t>
  </si>
  <si>
    <t>Jennifer Borthwick</t>
  </si>
  <si>
    <t>Stakeholder Engagement</t>
  </si>
  <si>
    <t>Previous Project</t>
  </si>
  <si>
    <t>High</t>
  </si>
  <si>
    <t>Approved</t>
  </si>
  <si>
    <t>Open</t>
  </si>
  <si>
    <t>Yes</t>
  </si>
  <si>
    <t>Request for Change</t>
  </si>
  <si>
    <t>Project Start-up</t>
  </si>
  <si>
    <t>Member</t>
  </si>
  <si>
    <t>Resources (Finance, People, Systems, Equipment)</t>
  </si>
  <si>
    <t>This Project</t>
  </si>
  <si>
    <t>Medium</t>
  </si>
  <si>
    <t>Pending</t>
  </si>
  <si>
    <t>Off Specification</t>
  </si>
  <si>
    <t>Project Initiation</t>
  </si>
  <si>
    <t>Patient Care</t>
  </si>
  <si>
    <t>Low</t>
  </si>
  <si>
    <t>Declined</t>
  </si>
  <si>
    <t>Closed</t>
  </si>
  <si>
    <t>Problem / Concern</t>
  </si>
  <si>
    <t>Guest (Co-opted)</t>
  </si>
  <si>
    <t>Education</t>
  </si>
  <si>
    <t>Abandoned</t>
  </si>
  <si>
    <t>Communications</t>
  </si>
  <si>
    <t>Chair</t>
  </si>
  <si>
    <t>Project Scope/Plan</t>
  </si>
  <si>
    <t>Project Reporting</t>
  </si>
  <si>
    <t>Communication</t>
  </si>
  <si>
    <t>Project Plan</t>
  </si>
  <si>
    <t>QI/Audit</t>
  </si>
  <si>
    <t>Handover</t>
  </si>
  <si>
    <t>Compliance/Health and Safety/Infection Control</t>
  </si>
  <si>
    <t>Project Closure</t>
  </si>
  <si>
    <t>Publicity/Reputation</t>
  </si>
  <si>
    <t>Inspection / Audit</t>
  </si>
  <si>
    <t>Compliance / Health and Safety / Infection Control</t>
  </si>
  <si>
    <t>g) Ensure roles and responsibilities are reflected in active organograms and made widely available to the workforce.</t>
  </si>
  <si>
    <t>g)  A schedule of regular 1:1 meetings with executive and non-executive Board members will be developed for 2024/2025 with the Board Chair.</t>
  </si>
  <si>
    <t xml:space="preserve">a) Ensure all recommendations from the Review of Governance are covered within the NHSFV Assurance and Improvement Plan and regularly reviewed by ELT and Board Members. </t>
  </si>
  <si>
    <t xml:space="preserve">Governance </t>
  </si>
  <si>
    <t xml:space="preserve">Consider how NHS Forth Valley ensure it refelcts the diversity of its population in Senior Management and Board level roles. </t>
  </si>
  <si>
    <t>3.6.5</t>
  </si>
  <si>
    <t>b) Consider how we recruit Board Members from communities currently underrepresented on the NHSFV Board and develop and appropriate action plan.</t>
  </si>
  <si>
    <t>31/06/2024</t>
  </si>
  <si>
    <t>25/01/24 -
22/12/23 - iMatter local/national lessons learned presented to SGC on 15 December which will inform our planning
27/11/23 - Work progressing on review of iMatter 2023 following review of local survey findings. Now working on lessons learned from both local and national reports</t>
  </si>
  <si>
    <t xml:space="preserve">25/01/24 - 
22/12/23 - Presentation to SGC on 15 March and reporting will be built into SGC 24/25 Workplan
27/11/23 - Further update report due to go to Staff Governance Committee (SGC) and Area Partnership Forum in December and will be included in the SGC Workplan.
16/10/23 - Improved completion of iMatter Survey and subsequent action plans (colleagues feel that it is valuable to complete and makes a positive difference)
</t>
  </si>
  <si>
    <t xml:space="preserve">25/01/24 -
22/12/23 - On track with actions to align with confirmed 24/25 schedule
27/11/23 - Work will commence after the presentation of local and national reporting which will inform the development of the 2024/25 cycle plan.
16/10/23 - Review and refresh approach / communications and colleague engagement.
Take learnings from other boards.
Identify champions and areas where iMatter have worked well to help increase uptake levels.
</t>
  </si>
  <si>
    <t xml:space="preserve">25/01/24 - 
22/12/23 - Update of Whistleblowing and Speak up sections of the intranet being developed to incorporate Confidential Contacts details and photographs to ensure all staff are aware of these contacts across the organisation. Third Whistleblowing network meeting held in December 2023. Whistleblowing newsletter issued December 2023.
27/11/23 - Executive Nurse Director and Director of HR met to align Whistleblowing and Speak Up arrangements across NHS Forth Valley. Agreement reached on alignment together within portfolio of Exec Nurse Director.
Whistleblowing infrastructure significantly strengthened with confidential contacts and lead investigators. Full day supportive learning event for confidential contacts and lead investigators led by Executive lead for whistleblowing and Whistleblowing Champion.
Internal webpage for whistleblowing infrastructure developed to ensure accessibility of information for all staff.
</t>
  </si>
  <si>
    <t>25/01/24 - 
22/12/23 -  see update above
27/11/23 - Full review of all whistleblowing supporting templates carried out by executive lead, to provide assurance around consistency of approach in relation to process as well as communication with reporters. All confidential contacts and Lead investigators involved in Whistleblowing network to ensure organisational learning from anonymised cases to develop knowledge, confidence and consistency.
NMAHP strategy map co-produced with all NMAHP leaders across NHS Forth Valley and working to embed into objectives for all NMAHP leaders across the organisation promoting the conditions of psychological safety, sharing the materials to support staff understanding of the conditions for psychological safety, as well as role modelling and displaying compassionate leadership behaviours.
04/12/2023- Review of Speak up processes undertaken, agreement to combine the Speak up and Whistleblowing arrangements under the leadership of the Executive Nurse Director.</t>
  </si>
  <si>
    <t xml:space="preserve">25/01/24 - 
22/12/23 - Whistleblowing network currently undertaking anonymised review of cases and sharing process learning. Development of system of organisational learning in progress, all departmental learning is currently delivered to completion through action plans. Acton due date extended to support completion of this work.
27/11/23 - All Confidential contacts are supportive of considering the Speak up Ambassador role as part of the wider NHS Forth Valley culture within their existing whistleblowing role.
</t>
  </si>
  <si>
    <t xml:space="preserve">25/01/24 -
22/12/23 - Mapping work progressing
27/11/23 - Initial review of previous Sturrock group completed by the Interim Director of HR and Employee Director with mapping proposals in development.
</t>
  </si>
  <si>
    <t xml:space="preserve">25/01/24 - 
22/12/23 - Mapping work to be completed and discussed in partnership 
27/11/23 - Stock take commenced to map recommendations to existing programme activity and complete a gap analysis.
16/10/23 - Assurance that the Sturrock recommendations have or are being addressed.  
Improved patient safety through strengthened clinical governance processes and a culture where colleagues feel safe to speak up and raise any concerns.
Sturrock recommendations are mainstreamed and highlighted in existing action plans.
</t>
  </si>
  <si>
    <t xml:space="preserve">25/01/24 - 
22/12/23 - Work on mainstreaming of actions post stock take (1.3.2).
27/11/23 - Work on mainstreaming of actions post stock take (1.3.2).
</t>
  </si>
  <si>
    <t xml:space="preserve">25/01/24 - 
22/12/23 - on track
27/11/23 - Agreed plan and timescales to review existing feedback mechanisms by Head of person centred care will be completed by end of December 2023. 
Development of an improvement plan to support organisational learning from events will be prepared by the end of February 2024.
The implementation of the improvement plan will be initiated and progressing to completion by May 2024 (this timescale is predicated by the extent of the requirements following the discovery phase).
</t>
  </si>
  <si>
    <t xml:space="preserve">25/01/24 - 
22/12/23 - Action plan developed to support this work
27/11/23 - Meeting being arranged between the Head of Person Centred Care and the Head of Planning to highlight the current approach to patient/stakeholder engagement and to provide a review of existing processes. This will be reported and a delivery plan developed.
</t>
  </si>
  <si>
    <t xml:space="preserve">25/01/24 - 
22/12/23 - On track, re-audit planned for January 2024. Meeting held on 18th December 2023 to plan re-audit process.
27/11/23 - Feedback mechanism introduced to the IR1 system as a result of the Safe Delivery of Care work. 
Process developed to ensure appropriate use of feedback by Head of Clinical Governance and systems of checking developed.
Re-audit planned to understand impact of additional mechanisms on closing the loop for staff.
</t>
  </si>
  <si>
    <t xml:space="preserve">25/01/24 - 
22/12/23 - work delayed due to Director of Nursing supporting the Acute site for 8 weeks. Anticipated to be picked up again in early January 2024, it is not clear if this will impact on the overall timescale at this stage.
27/11/23 - Initial Quality Management Board held on 3rd November 2023 to scope the possibilities, supported by HIS.
Nursing and Midwifery workforce dashboard developed to support workforce governance monitoring arrangements. First viewing was 9th November 2023, further refinement required to support use across all services. This dashboard includes information in relation to staffing, vacancies, spend, supplementary staffing reasons for use.
</t>
  </si>
  <si>
    <t xml:space="preserve">25/01/24 - 
22/12/23 - Ongoing process, areas being considered highlighted by the practice development team. Evidence provided of QMPLE results which show a high level of support provided to under graduate students within Forth Valley. Suggest closure of this item and transition the learning to a business as usual process.
27/11/23 - Student feedback reported via QMPLE system received. All students from partner universities - University of Stirling, Glasgow Caledonian University, University of Dundee, Edinburgh Napier University and Open University - that have had practice learning experience within NHS Forth Valley have had the opportunity to complete the Student Practice Learning Experience Feedback at the conclusion of their placement. 
Information for the period 1 June 2023 to 5 December 2023.   
</t>
  </si>
  <si>
    <t xml:space="preserve">25/01/24 - 
22/12/23 -  No further update.
27/11/23 - GMC update from Directors of Medical Education July 2023. This was presented to the Clinical Governance Committee in September 2023. 
</t>
  </si>
  <si>
    <t xml:space="preserve">25/01/24 - 
22/12/23 - Review and implementation of pan Forth Valley system ongoing, further update will be provided in January 2024.
27/11/23 - Update as noted below.
</t>
  </si>
  <si>
    <t xml:space="preserve">25/01/24 - 
22/12/23 - Work is ongoing to undertake a pan Forth Valley review, further  update will be provided in January 2024.
27/11/23 - A list of all systems HSCP and NHS require access to has been produced as part of the Single Device workstream within the 2023/2024 Digital and eHealth Delivery Plan. This list will be used to produce the requirements and test potential solutions so each of these systems can be accessed by the appropriate NHS or HSCP user, on a single device. 
Single Device Workstream: 
The aim of the project is to work with the NHS and Health and Social Care Partnership areas and provide a solution, so users: 
Have the ability to log in to both systems without the requirement to use more than one device. 
Be able to simultaneously work within the NHS and Council systems during one computer  session without having to log in and out of multiple devices. 
Be able to access both NHS and Council systems, regardless of work location. 
A Technical Sub-Group has been established to work with the NHS and each of the HSCP areas to review the solutions available to make this happen. 
GOVROAM: 
 This project works with HSCP, JISC, and BT to implement GOVROAM, a national roaming service, allowing NHS and HSCP users (and any other public sector staff who have signed up to use the service) to access a secure internet connection without the need to constantly set up guest accounts. 
External Access to ServiceNow: 
 A support model is to be created to ensure the users from both NHS and HSCP areas have a clear process to follow when they are required to request devices, obtain the appropriate rights and permissions, and provide a route to report any technical issues. </t>
  </si>
  <si>
    <t xml:space="preserve">25/01/24 - 
22/12/23 - As below, this work is planned to commence February 2024.
27/11/23 - Work has yet to commence following completion of action 1.5.1.
</t>
  </si>
  <si>
    <t xml:space="preserve">25/01/24 - 
22/12/23 - Combined ELT/Programme team and staff side meeting on 18 December with plan for organisational engagement progressing from January
27/11/23 - Programme has completed the Diagnostic phase with synthesis complete and outputs shared initially with ELT and Staff Side colleagues in order to progress with the design phase.
</t>
  </si>
  <si>
    <t xml:space="preserve">25/01/24 - 
22/12/23 - Combined ELT/Programme team and staff side meeting on 18 December with plan for organisational engagement progressing from January
27/11/23 - Follow up session for Executive Leadership Team and Programme representatives to be held on 18 December to agree co-creation of the improvement plan.
</t>
  </si>
  <si>
    <t xml:space="preserve">25/01/24 - 
22/12/23 -  Activity Programme to commences after completion of improvement planning work (1.6.2).
27/11/23 - Activity Programme to commences after completion of improvement planning work (1.6.2).
</t>
  </si>
  <si>
    <t xml:space="preserve">25/01/24 - 
22/12/23 - ELT session held on the development of actions on the 18th of December 2023. Activity to commence scoping of measures and indicators will commence once programme is developed (1.6.2)
27/11/23 - Activity Programme to commences after completion of improvement planning work (1.6.2).
</t>
  </si>
  <si>
    <t xml:space="preserve">25/01/24 - 
22/12/23 - Review of Governance Structures to commence to inform effective partnership working changes. This will commence early in the new year. 
27/11/23 - Review of Governance Structures to commence to inform effective partnership working changes. This will commence early in the new year. 
</t>
  </si>
  <si>
    <t xml:space="preserve">25/01/24 - 
22/12/23 - Work will commence with Board Secretary, Interim Director of HR and Employee Director. This will commence early in the new year. 
27/11/23 - Work will commence with Board Secretary, Interim Director of HR and Employee Director. This will commence early in the new year. 
</t>
  </si>
  <si>
    <t xml:space="preserve">25/01/24 - </t>
  </si>
  <si>
    <t xml:space="preserve">25/01/24 - 
22/12/23 - ELT continue to have constructive conversations.  Checkout of meeting will now include reference to behaviours and whether the agreed ELT values have been demonstrated.
27/11/23 - The Assurance and Improvement Plan has been created and owned by ELT. 
Open, honest and constructively challenging conversations take place within and out with ELT. </t>
  </si>
  <si>
    <t xml:space="preserve">25/01/24 - 
22/12/23 - Proposed programme in place.  External facilitator is confirmed however date still to be agreed.  The programme will focus on system leadership and the cascade throughout the organisation.  
6/12/23 - Work to progress on System Leadership Development and a plan will be developed across the organisation, how we role model and cascade system leaders. An external facilitator is identified and work will begin in the new year. </t>
  </si>
  <si>
    <t xml:space="preserve">25/01/24 - 
22/12/23 - Future updates will be captured under action 2.2.3.
27/11/23 - All professional and leadership structures need to be reviewed to ensure they are fit for purpose. This will include the creation of a professional assurance framework for the whole system to be led by the Medical Director and Executive Nurse Director. 
</t>
  </si>
  <si>
    <t xml:space="preserve">25/01/24 - 
22/12/23 - Next update due end Feb as per narrative below.
27/11/23 - Medical Leadership Development sessions booked for Feb to review with primary and secondary care leads. It's envisaged that the Med Leadership will continue to map onto existing professional structures, with creation of functional triumvirates. Development sessions for the triumvirates also in train.
</t>
  </si>
  <si>
    <t xml:space="preserve">25/01/24 - 
22/12/23 - Plans agreed for priority appointments to progress in January 2024
27/11/23 - Senior recruitment plan in process with confirmation of initial Interim/Acting to support immediate priorities and a schedule for permanent appointments to be developed for 2024. 
</t>
  </si>
  <si>
    <t xml:space="preserve">25/01/24 - 
22/12/23 - Next steps require to be agreed. Meeting to be arranged with Head of Planning, Head of Policy and Performance and Deputy Chief Executive.  Date of action extended to support facilitation of this meeting.
27/11/23 - Initial scoping work undertaken. Next steps to be agreed to complete this action. This will be progressed by the Head of Planning and Interim Deputy Chief Executive. 
</t>
  </si>
  <si>
    <t xml:space="preserve">25/01/24 - 
22/12/23 - No further progress to date.  Work will be ongoing to update and progress the changes to structures.
27/11/23 - Existing Managerial structures have been reviewed and updated.  Benchmarking discussions with other Health Boards have taken place (Lanarkshire / Ayrshire) and external advice sought (Paul Hawkins, previous CEO and currently working in CfSD).  
Further work now required to incorporate Women &amp; Children Directorate into Acute Structure, clarify specifics of triumvirate structure at each level and assess whether capacity and skills are matched to business needs and support clear governance / accountability across roles in Acute.  
</t>
  </si>
  <si>
    <t xml:space="preserve">25/01/24 - 
</t>
  </si>
  <si>
    <t xml:space="preserve">25/01/24 - 
22/12/23 - The next quality board will receive an update - meetings every two months.
27/11/23 - Year 2 implementation of the Forth Valley Quality Strategy 2021 - 2026 presented to the Clinical Governance Committee in August 2023. Continued focus on Involving patients, service users and carers; Working as a system; Focus on relationships and culture; Have a consistent and coherent approach to improving quality; and Using data effectively. 
</t>
  </si>
  <si>
    <t>25/01/24 - 
22/12/23 - No further update.
27/11/23 - Year 2 Quality Strategy evaluation recently taken to Quality Board and Clinical Governance Committee.</t>
  </si>
  <si>
    <t xml:space="preserve">25/01/24 - 
22/12/23 - Paper being presented to the Clinical Governance Committee (CGC) next week with the Well Led update.
27/11/23 - Well Led report for Urgent and Unscheduled Care has been reviewed. Capacity being identified to deliver the action plan.
</t>
  </si>
  <si>
    <t xml:space="preserve">25/01/24 - 
22/12/23 - Work continues. Review of documentation from other Boards underway. 
27/11/23 - A number of component parts in place with work continuing to ensure appropriate linkage in support of an NHS Forth Valley Governance Framework aligned to the Blueprint for Good Governance.
</t>
  </si>
  <si>
    <t xml:space="preserve">25/01/24 - 
22/12/23 - Review of Assurance Framework documentation from other Boards being undertaken to inform approach. 
27/11/23 - Performance Framework approved by Performance &amp; Resources Committee in August 2023. Risk management structures established. These are reviewed and updated annually. Board paper cover sheets and guidance have been reviewed to include linkage between risks and level of assurance being proposed and evidenced within the papers presented to Assurance Committees and Board.
</t>
  </si>
  <si>
    <t xml:space="preserve">25/01/24 - 
22/12/23 - No change
27/11/23 - Guidance will be collated on completion of action 3.1.1.
</t>
  </si>
  <si>
    <t xml:space="preserve">25/01/24 - 
22/12/23 - Regular internal communications on escalation have been issued to help keep staff updated on progress, including updates on the escalation sections on our website and staff intranet.
27/11/23 - Action will be undertaken in line with key changes and improvements. 
The external review of Corporate Governance was shared after the November 2023 Board meeting as part of the Escalation Update and was posted on the Staff Intranet and Website. 
</t>
  </si>
  <si>
    <t xml:space="preserve">25/01/24 -
22/12/23 - No change
27/11/23 - Plan will be produced on completion of actions 3.1.1 and 3.1.2.
</t>
  </si>
  <si>
    <t xml:space="preserve">25/01/24 - 
22/12/23 - Discussions and planning ongoing.
27/11/23 - Initial draft strategy completed. Whole System Leadership Team (WSLT) session held on 7/12/23 to further develop. Further engagement to be undertaken with the process to be described following WSLT session. A population health approach will be taken to the ongoing development of the Strategy. 
</t>
  </si>
  <si>
    <t xml:space="preserve">25/01/24 - 
22/12/23 - Work presented to ELT in September 2023 to be progressed and aligned to Strategic Planning. In progress. 
27/11/23 - Initial Strategic Planning and Commissioning Health check undertaken with rationalisation of strategies proposed. 
Quality Assurance process developed with the use of a checklist to support the development and drafting of strategies using the guidance within the Blueprint for Good Governance. Worked example with Digital Strategy.
</t>
  </si>
  <si>
    <t xml:space="preserve">25/01/24 - 
22/12/23 - No change
27/11/23 - Sub-actions being progressed to support induction and development for Board members.
</t>
  </si>
  <si>
    <t xml:space="preserve">25/01/24 - 
22/12/23 - Work progressing.
27/11/23 - Board seminar dates for 2024-25 agreed, work ongoing to increase the number of formal sessions. Informal  development opportunities currently being explored.
</t>
  </si>
  <si>
    <t xml:space="preserve">25/01/24 - 
22/12/23 - Timetable in place for 2024 and actions will be monitored through regular performance reviews.
27/11/23 - Regular Performance Reviews underway, utilising performance reporting via Pentana. </t>
  </si>
  <si>
    <t xml:space="preserve">25/01/24 - 
22/12/23 - Work on going. 
27/11/23 - Board Secretary meeting with Assurance Committee Chairs and other Non-Executives to scope requirements for effective change management of Assurance Reports. 
</t>
  </si>
  <si>
    <t>25/01/24 - 
22/12/23 - No change, date extended to support completion of this work and presentation to P&amp;R Committee, for their consideration.
27/11/23 - Framework has been agreed further work being undertaken to establish process for review of Integration Schemes.</t>
  </si>
  <si>
    <t xml:space="preserve">25/01/24 - 
22/12/23 -Exercise to map governance review recommendations and Board Self Assessment outputs will be presented to Escalation P&amp;R on the 19th January, Assurance Board on the 26th and the Board on the 30th January.
27/11/23 - Five recommendations completed. 19 recommendations already captured within the Assurance and Improvement Plan. 27 recommendations outstanding. These will be reviewed in line with the Board self assessment and will be captured within the Assurance and Improvement plan following Board Development Sessions to be held 5 December and 1 February 2024.
Meeting scheduled on 18 December to inform this work and to review and align outputs from the Corporate Governance Review, Self Assessment and Compassionate Leadership.  </t>
  </si>
  <si>
    <t xml:space="preserve">25/01/24 - 
22/12/23 - Due date of action extended to support completion of this work. Exercise to map governance review recommendations and Board Self Assessment outputs will be presented to Escalation P&amp;R on the 19th January, Assurance Board on the 26th and the Board on the 30th January. 
27/11/23 - Further recommendations aligned to the External Review of Governance, to be included in the Assurance and Improvement Plan following Board Development Sessions as with Action 3.4.
</t>
  </si>
  <si>
    <t xml:space="preserve">25/01/24- </t>
  </si>
  <si>
    <t>25/01/24 -</t>
  </si>
  <si>
    <t>Review of the Board and ELT's approach to engaging with stakeholders in the delivery of healthcare services across the Forth Valley area, with specific focus on collaboration.</t>
  </si>
  <si>
    <t>25/01/24 - 
22/12/23 - the Joint SMT meetings are scheduled to include the pan Forth Valley coordination arrangements which will also be reflected in the review of the Integration schemes.
27/11/23 - Operational management of Primary care services and associated staff have transferred to Falkirk IJB for coordination on a Forth Valley wide basis. A new post of Head of Primary Care has been created and the position filled as of  6th November. Due diligence process is underway. 
Prison services do not feature in Falkirk IJB Scheme of Integration. A paper proposing the transfer of operational management of Prison Health Services to the Director of Falkirk HSCP in her role as a Director of NHS Forth Valley was approved at the meeting of NHS Forth Valley Board 28th November and subsequently agreed at the Falkirk IJB meeting on the 1st December. In this role the Director of the HSCP will report directly to the Chief Executive of NHS Forth Valley. The budget and risk will remain with NHS Forth Valley.
This took effect from the 1st of December and will be considered as part of the review of the Integration Scheme.
Work is underway to develop and agree the joint governance arrangements for area wide Health Services coordinated by one Chief Officer, linked to Action 4.4, the second joint Senior Leadership Team meeting between Clackmannanshire, Stirling and Falkirk HSCP's took place on 22nd November 2023.</t>
  </si>
  <si>
    <t xml:space="preserve">25/01/24 - 
22/12/23 -  Facilitated session being scheduled by 31/3/24 with information to appropriately inform session being collated.   date proposed  2 February for joint IJB session to be confirmed.
27/11/23 - Action underway to address, awaiting confirmation of suitable date for a facilitated session to progress.
16/10/23 - Budgets have been transferred.   
Support sought to facilitate sessions.  AB and PC can agree agenda but would need support to pull session together and facilitate – Deputy Director of Finance will support.  </t>
  </si>
  <si>
    <t xml:space="preserve">25/01/24 - 
22/12/23 -  In relation to the Head of Strategic MH Planning and Wellbeing post some time is being taken for reflection on the requirements, job description and level of post taking due account of sustainability challenges and views of key stakeholders. It is anticipated that an agreed way forward will be agreed by 28/2/24. Recruitment completed for OOH and Primary care and interviews scheduled for 9 January for AMD Mental Health.
27/11/23 - Head of Primary Care and Out of Hours Service Manager have been appointed and are now in post. The Head of Strategic Mental Health Planning and Wellbeing post continues to be progressed through recruitment, with interviews for the Mental Health Planning role scheduled for early January 2024. Interim is currently in place until the new appointment is made.
16/10/23 - 3 posts in scope, 3 additional pan FV posts have been agreed to support, Head of Primary Care (8d), OOH Service Manager (8b) and Head of Strategic MH Planning and Wellbeing (8c).  2 positions have gone out for recruitment and start dates have been agreed with preferred candidates.  The job description for the Head of Strategic MH Planning and Wellbeing has been agreed.  This now needs to be evaluated.  It is planned to advertise this post at an indicative grade.  May still be an issue around PA support for this role also. 
</t>
  </si>
  <si>
    <t xml:space="preserve">25/01/24 - 
22/12/23 - External review will commence 2024.  An internal group has been established with a date agreed to meet to ensure that they are engaged with the process.
27/11/23 - Agreement reached that review will be pan FV wide, external  facilitators sourced and funding agreed work will commence review January 2024. Due date extended, see decision change log
16/10/23 - Reporting format to be finalised
19/09/23 - Agreement reached to commission external facilitators to undertake this piece of work, reviewing schemes
</t>
  </si>
  <si>
    <t xml:space="preserve">25/01/24 - 
22/12/23 - To commence January 2024.
27/11/23 - Agreement reached that review will be pan FV wide, external  facilitators sourced and funding agreed work will commence review January 2024. Due date extended, see decision change log.
</t>
  </si>
  <si>
    <t xml:space="preserve">25/01/24 - 
22/12/23 - Stirling and Clackmannanshire have workshop scheduled to complete this work. Self assessment completed for Falkirk IJB Further update reports  will go to future IJB.
27/11/23 - Workshop to review MSG self assessment undertaken within Falkirk. Self assessment complete and action plan developed.
16/10/23 - Work is ongoing against this locally.  
</t>
  </si>
  <si>
    <t xml:space="preserve">25/01/24 - 
22/12/23 - No further update expected until the review is near completion.
27/11/23 - Once integration schemes reviewed and agreed a shared narrative will be developed for inclusion in the documentation.
16/10/23 - It is suggested that this action is dependant upon the Integration Scheme Review.  The front page to the Integration Scheme will in effect capture the overall vision. 
Thereafter a series of road shows and events is needed to share that vision across the organisations.  This will need OD support and facilitation support.  It is likely to be Spring before this can be taken forward. 
</t>
  </si>
  <si>
    <r>
      <rPr>
        <sz val="12"/>
        <color rgb="FF000000"/>
        <rFont val="Arial"/>
        <family val="2"/>
      </rPr>
      <t xml:space="preserve">25/01/24 - 
22/12/23 - Work ongoing around development of action plan.
27/11/23 - </t>
    </r>
    <r>
      <rPr>
        <sz val="12"/>
        <rFont val="Arial"/>
        <family val="2"/>
      </rPr>
      <t>The iMatter survey for both partnerships now completed.  Survey results published 28 November 2023.  Each partnerships to agree and develop an action plan to be presented and agreed through Integrated Joint Boards expected by end March 2024.</t>
    </r>
    <r>
      <rPr>
        <sz val="12"/>
        <color rgb="FFFF0000"/>
        <rFont val="Arial"/>
        <family val="2"/>
      </rPr>
      <t xml:space="preserve">
</t>
    </r>
  </si>
  <si>
    <t xml:space="preserve">25/01/24 - 
22/12/23 - Output of mapping exercise being used to inform review and refocus of Clackmannanshire and Stirling HCSP Senior Management and Leadership Team (SMLT) meetings and 2024/25 Delivery Plan and SMLT members personal objectives and PDPs for 2024/25. This is anticipated to be completed by 31/3/24, action due date extended to support this work.
27/11/23 - Clackmannanshire &amp; Stirling HSCP initial assessment complete. HSCP Senior Leadership Team to review and agree priorities with interim Chief Officer.  Once approved a copy of the structure to be made available.
16/10/23 - C&amp;S HSCP have started to map the different meetings.  Need to identify resource to complete this across both HSCPs. 
</t>
  </si>
  <si>
    <t xml:space="preserve">25/01/24 - 
22/12/23 - Meeting planned with all key stakeholders in January 2024. Initial meeting took place on 17th November 2023, review agreed of existing decision making matrix. Jillian Thomson, Lesley Fulford, Suzanne Thomson and Ewan Murray reviewing and will bring back to the January meeting in final draft.
27/11/23 - Meeting planned for 17 November to review existing decision making matrix and consider the implications for review in relation to whole system integration approach within NHS Forth Valley. This will align with Strategic Prioritisation Review and Implementation Group (SPRIG) process. 
16/10/23 - Current decision matrix is far broader than IJB role . 
The Professional Assurance Framework needs to involve Medical Director, Executive Nurse Director and Chief Social Workers as well as Chief officers. 
</t>
  </si>
  <si>
    <t xml:space="preserve">25/01/24 - 
22/12/23 - Weekly Wednesday Senior Unscheduled Care meetings between PB meetings continue, overseeing the workstreams below.
27/11/23 - Firebreak in place, Urgent and Unscheduled Care Programme Board continues, multiple new workstreams commenced - frailty unit, discharge process improvement, front door/Raid Access and Care Unit utilisation.
</t>
  </si>
  <si>
    <t xml:space="preserve">25/01/24 - 
22/12/23 - New manager in place , update report went to Clinical governance committee in December
27/11/23 - Project Highlight Reports submitted to Clinical Governance meeting. New Out of Hours Manager takes up post 5th December. Oversight of project sits with the newly appointed Head of Primary Care.
</t>
  </si>
  <si>
    <t xml:space="preserve">25/01/24 - 
22/12/23 - RTT 68.9%. Ongoing recruitment programme to support service delivery a further 2.5WTE Clinical psychologists band 8a have been recruited. 
27/11/23 - Deep dive of waiting list continues. Number of Children and Young People over 18 weeks now reduced to 27 without a plan. Following some MDT work, agreement within the service to  start treatment at the Choice appointment, planned for 4th December 2023.
24/11/23 -  Deep dive of waiting list. Number of Children and Young People over 18 weeks now reduced to 30 without a plan. Work ongoing with Helios regarding matched care provision. 
17/11/23 -October RTT report 55.6%, this is an increase in performance of 20.6% on September data. Work continues to improve the Track appointing system. The team have engaged with Bookwise Solutions Ltd., healthcare scheduling experts to support capacity needs, this work will commence in January 2024. One nurse recruited to post in November with an ongoing recruitment programme in place.
</t>
  </si>
  <si>
    <t>25/01/24 -
22/12/23 - In November 2023, 64.0% of patients started treatment within 18 weeks of referral. This is a dip in performance noting that those waiting for a very long time have started therapy as a result of new clinicians taking up caseloads in September and November. In addition, fewer people have been referred for IESO digital therapy which would always start within 8 weeks. 
27/11/23 - In October 2023 69.9% of patients started treatment within 18 weeks of referral. This is an improvement from the previous month and from October 2022.</t>
  </si>
  <si>
    <t>25/01/24 - 
22/12/23 - 3rd Mock inspection process planned for January 2024. Safe Delivery of Care closure report in preparation, will be brought to the January 2024 meeting for consideration. 
27/11/23 - Planning arrangements in development to transition the Oversight and Working group to business as usual arrangements, pending the results of the 3rd round of Mock inspections. Anticipated timescale January 2024.</t>
  </si>
  <si>
    <t xml:space="preserve">25/01/24 - 
22/12/23 - A Financial Sustainability Action Plan is in progress with an update scheduled to ELT on 8th January 2024 and a draft plan to be presented to P&amp;RC in late February 2024.
27/11/23 - Meeting with Scottish Government colleagues (Director General, Workforce and Finance teams) to discuss financial sustainability actions aligned to the delivery plan.
</t>
  </si>
  <si>
    <t xml:space="preserve">25/01/24 - 
22/12/23 - Actions are being reinforced through DoF video message issued on 18th December 2023, through the finance team (Finance Operations Group and Strategic Finance Team), through dedicated ELT finance sessions (next planned session 8th January) and through regular directorate finance review meetings with finance managers. 
27/11/23 - Communication with staff setting out financial status and report undertaken for sharing on Intranet. </t>
  </si>
  <si>
    <t xml:space="preserve">Governance Review Recommendations.
Governance Review and Board Self Assessment Mapping </t>
  </si>
  <si>
    <t>Governance Review and Board Self Assessment Mapping - see 3.4</t>
  </si>
  <si>
    <t xml:space="preserve">a) Consider how we attract people with protected characteristics to be represented at senior management and Board level in NHSFV and develop an appropriate action plan. </t>
  </si>
  <si>
    <t>Support the workforce in their understanding of good governance, including Whistleblowing.</t>
  </si>
  <si>
    <t>d)  Design a Board development programme that aligns with the Blueprint for Good Governance and takes account of revisions to the NHS Scotland Performance Framework.</t>
  </si>
  <si>
    <t>e)  Optimise Board Members’ contributions to Board and Standing Committee meetings via Board development sessions, including revisiting the active governance session delivered by NHS Education for Scotland.</t>
  </si>
  <si>
    <t>https://scottish.sharepoint.com/:f:/s/AssuranceandImprovementPlanv3/Ep498HNnDXRJjMNrOsyLCmEBIo3dr0fdU7pWYgHPjHUSIg?e=OeebpR</t>
  </si>
  <si>
    <t>https://scottish.sharepoint.com/:f:/s/AssuranceandImprovementPlanv3/EiYaLrRKL2pOoW3GRPYeOAEB88Bz-zB5Ly5dMUmZ8lGjfA?e=TnvIop</t>
  </si>
  <si>
    <t>https://scottish.sharepoint.com/:f:/s/AssuranceandImprovementPlanv3/EoQVKZQw9qNDmfEDVy-vJAQBPlTq72xXCbUgrXc01VSn3A?e=uYsiM0</t>
  </si>
  <si>
    <t>https://scottish.sharepoint.com/:f:/s/AssuranceandImprovementPlanv3/EmdYplYTse9Cvhci_vB4k14B8M-DBuJGu_kikHZCaDhebg?e=JkJbew</t>
  </si>
  <si>
    <t>https://scottish.sharepoint.com/:f:/s/AssuranceandImprovementPlanv3/Eubf1NDcK1xFmJ19XGqSDQYB5_qyofKZ1vrncLgzVHKhLQ?e=My8xHT</t>
  </si>
  <si>
    <t>https://scottish.sharepoint.com/:f:/s/AssuranceandImprovementPlanv3/Eplk8rBvUGROsmzQzBWbvWoBaasolnHzSyUoocleRrgVvw?e=MVJPWb</t>
  </si>
  <si>
    <t>https://scottish.sharepoint.com/:f:/s/AssuranceandImprovementPlanv3/Eib-oABH-vBDjem9Y7liL40BSNz2CFBaBGn7W8s3yrSY9w?e=yKszBZ</t>
  </si>
  <si>
    <t>https://scottish.sharepoint.com/:f:/s/AssuranceandImprovementPlanv3/EiRNIyaKHnhBlzjUpPryu4oBfRAcVA3g8wUEJAJjPa5BKA?e=PF7A1q</t>
  </si>
  <si>
    <t>https://scottish.sharepoint.com/:f:/s/AssuranceandImprovementPlanv3/EvX3FpVLJIJBiQ1NX8mGCVsBF_E3aLYpoLZOJRJCNRjwmA?e=3REl30</t>
  </si>
  <si>
    <t>https://scottish.sharepoint.com/:f:/s/AssuranceandImprovementPlanv3/Ev4bfwYB9btGq8-eXe2O7zgB-WtwpgM2lcxUcppUfT818Q?e=kKe405</t>
  </si>
  <si>
    <t>https://scottish.sharepoint.com/:f:/s/AssuranceandImprovementPlanv3/Es_lRKvQ_ZZCmSqkMwNNv94BTZG5ebNJK6eAf-u6W_tF2A?e=T55jIX</t>
  </si>
  <si>
    <t>https://scottish.sharepoint.com/:f:/s/AssuranceandImprovementPlanv3/Ev34xQWHTpNJkCXUVbBcuUgBE6dOvdzuf1CUXyoeHQ3KiA?e=Z0w5yi</t>
  </si>
  <si>
    <t>https://scottish.sharepoint.com/:f:/s/AssuranceandImprovementPlanv3/EuxbWPpc7m1Hgl3LjnTq0zABahJ5QqlBbNvE8qTmCTKf3Q?e=bPfEfN</t>
  </si>
  <si>
    <t>https://scottish.sharepoint.com/:f:/s/AssuranceandImprovementPlanv3/Ei4vyVXabyVGmf1UBkUUb_EBrEWuacoiINWTDOiQdsPHYQ?e=AOoPHg</t>
  </si>
  <si>
    <t>https://scottish.sharepoint.com/:f:/s/AssuranceandImprovementPlanv3/Er9QDHX2JlVDnHhTHjv-_0kBrnNlofScDXneWX_fpyujdw?e=2dK7y3</t>
  </si>
  <si>
    <t>https://scottish.sharepoint.com/:f:/s/AssuranceandImprovementPlanv3/EsVvB7qsNeNPiiI5O7DJj_MBzUwWMk3JwvkTiNffY6sjfA?e=cDrcB2</t>
  </si>
  <si>
    <t>https://scottish.sharepoint.com/:f:/s/AssuranceandImprovementPlanv3/EhojHv2RruNMsio72wtJXykBbH7pBUnRwzjdb-gv2c1H8Q?e=xfuWRR</t>
  </si>
  <si>
    <t>https://scottish.sharepoint.com/:f:/s/AssuranceandImprovementPlanv3/EiU4h4qfyRlPjGMjb5ae8IwBwbvhOOGd5hBCpq9hoSWp7Q?e=U8VlfA</t>
  </si>
  <si>
    <t>https://scottish.sharepoint.com/:f:/s/AssuranceandImprovementPlanv3/EsesUa4e-9RKoTEeUKRoSFQB4X8J60uXz5B3mn9BhBl_8w?e=Hg53vb</t>
  </si>
  <si>
    <t>https://scottish.sharepoint.com/:f:/s/AssuranceandImprovementPlanv3/EoPUa-6jc1FKnuD5jYfrtSsBFaTtBr1ceAcUs3k0D4KoRA?e=4St26o</t>
  </si>
  <si>
    <t>https://scottish.sharepoint.com/:f:/s/AssuranceandImprovementPlanv3/Esh0PyU5IpdKsSRvfX0Wa5MBp1_3_JZ8LJEKgCZ7R0bAyQ?e=S9qz4u</t>
  </si>
  <si>
    <t>https://scottish.sharepoint.com/:f:/s/AssuranceandImprovementPlanv3/Ejf2zXQ2VUZPszytuE4dcoEBbiiUzkujkyTp034oOZhXMw?e=hdwYuo</t>
  </si>
  <si>
    <t>https://scottish.sharepoint.com/:f:/s/AssuranceandImprovementPlanv3/EjKr5De0lslJn3y7FTJmHXwBqg8EQhC1_qUMT8z14wXxVg?e=9PGeVT</t>
  </si>
  <si>
    <t>https://scottish.sharepoint.com/:f:/s/AssuranceandImprovementPlanv3/EunQ1HF3kLRKoMABuDaa764BjFJqJQIuu06oMEbjuEFqRw?e=3dBjFL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</si>
</sst>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43" formatCode="_-* #,##0.00_-;\-* #,##0.00_-;_-* &quot;-&quot;??_-;_-@_-"/>
    <numFmt numFmtId="164" formatCode="[$-809]dd\ mmmm\ yyyy;@"/>
    <numFmt numFmtId="165" formatCode="#,##0\ ;\(#,##0\);"/>
  </numFmts>
  <fonts count="93" x14ac:knownFonts="1">
    <font>
      <sz val="11"/>
      <color theme="1"/>
      <name val="Calibri"/>
      <family val="2"/>
      <scheme val="minor"/>
    </font>
    <font>
      <sz val="10"/>
      <color theme="1"/>
      <name val="Calibri"/>
      <family val="2"/>
      <scheme val="minor"/>
    </font>
    <font>
      <sz val="11"/>
      <color theme="1"/>
      <name val="Calibri"/>
      <family val="2"/>
      <scheme val="minor"/>
    </font>
    <font>
      <u/>
      <sz val="10"/>
      <color rgb="FF0000FF"/>
      <name val="Arial"/>
      <family val="2"/>
    </font>
    <font>
      <sz val="10"/>
      <name val="Arial"/>
      <family val="2"/>
    </font>
    <font>
      <sz val="8"/>
      <name val="Arial"/>
      <family val="2"/>
    </font>
    <font>
      <sz val="8"/>
      <color theme="1"/>
      <name val="Arial"/>
      <family val="2"/>
    </font>
    <font>
      <sz val="10"/>
      <color indexed="8"/>
      <name val="Arial"/>
      <family val="2"/>
    </font>
    <font>
      <u/>
      <sz val="10"/>
      <color indexed="12"/>
      <name val="Arial"/>
      <family val="2"/>
    </font>
    <font>
      <u/>
      <sz val="11"/>
      <color theme="10"/>
      <name val="Calibri"/>
      <family val="2"/>
      <scheme val="minor"/>
    </font>
    <font>
      <u/>
      <sz val="4"/>
      <color theme="10"/>
      <name val="Arial"/>
      <family val="2"/>
    </font>
    <font>
      <sz val="10"/>
      <color theme="1"/>
      <name val="Times New Roman"/>
      <family val="2"/>
    </font>
    <font>
      <sz val="12"/>
      <color theme="1"/>
      <name val="Arial"/>
      <family val="2"/>
    </font>
    <font>
      <sz val="10"/>
      <name val="Times New Roman"/>
      <family val="1"/>
    </font>
    <font>
      <sz val="11"/>
      <color indexed="8"/>
      <name val="Calibri"/>
      <family val="2"/>
    </font>
    <font>
      <sz val="11"/>
      <color theme="1"/>
      <name val="Arial"/>
      <family val="2"/>
    </font>
    <font>
      <sz val="10"/>
      <name val="Calibri"/>
      <family val="2"/>
      <scheme val="minor"/>
    </font>
    <font>
      <sz val="16"/>
      <color theme="1"/>
      <name val="Calibri"/>
      <family val="2"/>
      <scheme val="minor"/>
    </font>
    <font>
      <sz val="14"/>
      <name val="Arial"/>
      <family val="2"/>
    </font>
    <font>
      <sz val="14"/>
      <name val="Calibri"/>
      <family val="2"/>
      <scheme val="minor"/>
    </font>
    <font>
      <sz val="10"/>
      <color rgb="FF000000"/>
      <name val="Arial"/>
      <family val="2"/>
    </font>
    <font>
      <b/>
      <sz val="20"/>
      <color theme="1"/>
      <name val="Arial"/>
      <family val="2"/>
    </font>
    <font>
      <b/>
      <sz val="9"/>
      <color theme="0"/>
      <name val="Arial"/>
      <family val="2"/>
    </font>
    <font>
      <sz val="11"/>
      <name val="Calibri"/>
      <family val="2"/>
      <scheme val="minor"/>
    </font>
    <font>
      <b/>
      <sz val="20"/>
      <name val="Arial"/>
      <family val="2"/>
    </font>
    <font>
      <b/>
      <sz val="9"/>
      <color theme="1"/>
      <name val="Calibri"/>
      <family val="2"/>
      <scheme val="minor"/>
    </font>
    <font>
      <sz val="9"/>
      <color theme="1"/>
      <name val="Calibri"/>
      <family val="2"/>
      <scheme val="minor"/>
    </font>
    <font>
      <sz val="9"/>
      <color theme="0"/>
      <name val="Arial"/>
      <family val="2"/>
    </font>
    <font>
      <b/>
      <sz val="11"/>
      <name val="Calibri"/>
      <family val="2"/>
      <scheme val="minor"/>
    </font>
    <font>
      <b/>
      <sz val="11"/>
      <color theme="1"/>
      <name val="Arial"/>
      <family val="2"/>
    </font>
    <font>
      <b/>
      <i/>
      <sz val="16"/>
      <color theme="1"/>
      <name val="Arial"/>
      <family val="2"/>
    </font>
    <font>
      <sz val="11"/>
      <color rgb="FF0067C6"/>
      <name val="Arial"/>
      <family val="2"/>
    </font>
    <font>
      <b/>
      <sz val="12"/>
      <color theme="1"/>
      <name val="Arial"/>
      <family val="2"/>
    </font>
    <font>
      <b/>
      <sz val="11"/>
      <color theme="0"/>
      <name val="Arial"/>
      <family val="2"/>
    </font>
    <font>
      <b/>
      <sz val="12"/>
      <color theme="0"/>
      <name val="Arial"/>
      <family val="2"/>
    </font>
    <font>
      <b/>
      <sz val="18"/>
      <name val="Arial"/>
      <family val="2"/>
    </font>
    <font>
      <b/>
      <sz val="10"/>
      <color theme="1"/>
      <name val="Arial"/>
      <family val="2"/>
    </font>
    <font>
      <sz val="12"/>
      <color theme="1"/>
      <name val="Calibri"/>
      <family val="2"/>
      <scheme val="minor"/>
    </font>
    <font>
      <b/>
      <sz val="12"/>
      <name val="Arial"/>
      <family val="2"/>
    </font>
    <font>
      <sz val="12"/>
      <name val="Arial"/>
      <family val="2"/>
    </font>
    <font>
      <sz val="12"/>
      <color rgb="FF000000"/>
      <name val="Arial"/>
      <family val="2"/>
    </font>
    <font>
      <b/>
      <sz val="14"/>
      <color rgb="FF1D2828"/>
      <name val="Arial"/>
      <family val="2"/>
    </font>
    <font>
      <sz val="12"/>
      <color rgb="FF1D2828"/>
      <name val="Arial"/>
      <family val="2"/>
    </font>
    <font>
      <b/>
      <sz val="16"/>
      <color theme="1"/>
      <name val="Arial"/>
      <family val="2"/>
    </font>
    <font>
      <sz val="22"/>
      <name val="Arial"/>
      <family val="2"/>
    </font>
    <font>
      <sz val="22"/>
      <name val="Calibri"/>
      <family val="2"/>
      <scheme val="minor"/>
    </font>
    <font>
      <i/>
      <sz val="12"/>
      <color theme="0"/>
      <name val="Arial"/>
      <family val="2"/>
    </font>
    <font>
      <sz val="20"/>
      <color theme="1"/>
      <name val="Arial"/>
      <family val="2"/>
    </font>
    <font>
      <sz val="12"/>
      <name val="Calibri"/>
      <family val="2"/>
      <scheme val="minor"/>
    </font>
    <font>
      <b/>
      <sz val="20"/>
      <color rgb="FF000000"/>
      <name val="Arial"/>
      <family val="2"/>
    </font>
    <font>
      <sz val="20"/>
      <name val="Arial"/>
      <family val="2"/>
    </font>
    <font>
      <sz val="20"/>
      <color rgb="FF000000"/>
      <name val="Arial"/>
      <family val="2"/>
    </font>
    <font>
      <sz val="12"/>
      <color theme="0"/>
      <name val="Arial"/>
      <family val="2"/>
    </font>
    <font>
      <sz val="12"/>
      <color theme="0"/>
      <name val="Calibri"/>
      <family val="2"/>
      <scheme val="minor"/>
    </font>
    <font>
      <u/>
      <sz val="12"/>
      <color theme="1"/>
      <name val="Arial"/>
      <family val="2"/>
    </font>
    <font>
      <sz val="8"/>
      <name val="Calibri"/>
      <family val="2"/>
      <scheme val="minor"/>
    </font>
    <font>
      <b/>
      <sz val="16"/>
      <color theme="0"/>
      <name val="Arial"/>
      <family val="2"/>
    </font>
    <font>
      <sz val="16"/>
      <color theme="0"/>
      <name val="Calibri"/>
      <family val="2"/>
      <scheme val="minor"/>
    </font>
    <font>
      <sz val="11"/>
      <color rgb="FFFF0000"/>
      <name val="Calibri"/>
      <family val="2"/>
      <scheme val="minor"/>
    </font>
    <font>
      <sz val="11"/>
      <name val="Arial"/>
      <family val="2"/>
    </font>
    <font>
      <b/>
      <sz val="9"/>
      <color theme="1"/>
      <name val="Arial"/>
      <family val="2"/>
    </font>
    <font>
      <sz val="11"/>
      <color theme="0"/>
      <name val="Calibri"/>
      <family val="2"/>
      <scheme val="minor"/>
    </font>
    <font>
      <b/>
      <sz val="8"/>
      <name val="Calibri"/>
      <family val="2"/>
    </font>
    <font>
      <sz val="8"/>
      <name val="Calibri"/>
      <family val="2"/>
    </font>
    <font>
      <sz val="8"/>
      <color theme="8" tint="-0.249977111117893"/>
      <name val="Calibri"/>
      <family val="2"/>
    </font>
    <font>
      <b/>
      <sz val="8"/>
      <color theme="8" tint="-0.249977111117893"/>
      <name val="Calibri"/>
      <family val="2"/>
    </font>
    <font>
      <sz val="8"/>
      <color theme="1"/>
      <name val="Calibri"/>
      <family val="2"/>
      <scheme val="minor"/>
    </font>
    <font>
      <b/>
      <sz val="16"/>
      <name val="Calibri"/>
      <family val="2"/>
    </font>
    <font>
      <sz val="8"/>
      <color rgb="FF000000"/>
      <name val="Verdana"/>
      <family val="2"/>
    </font>
    <font>
      <b/>
      <sz val="10"/>
      <color rgb="FF1D2828"/>
      <name val="Arial"/>
      <family val="2"/>
    </font>
    <font>
      <sz val="10"/>
      <color rgb="FF1D2828"/>
      <name val="Arial"/>
      <family val="2"/>
    </font>
    <font>
      <b/>
      <sz val="10"/>
      <color rgb="FF000000"/>
      <name val="Arial"/>
      <family val="2"/>
    </font>
    <font>
      <sz val="9"/>
      <color rgb="FF1D2828"/>
      <name val="Arial"/>
      <family val="2"/>
    </font>
    <font>
      <sz val="9"/>
      <color rgb="FF1D2828"/>
      <name val="Lucida Sans Unicode"/>
      <family val="2"/>
    </font>
    <font>
      <sz val="18"/>
      <color rgb="FF1D2828"/>
      <name val="Arial"/>
      <family val="2"/>
    </font>
    <font>
      <sz val="10"/>
      <color rgb="FFFFFFFF"/>
      <name val="Calibri"/>
      <family val="2"/>
      <scheme val="minor"/>
    </font>
    <font>
      <b/>
      <sz val="12"/>
      <color rgb="FFFF0000"/>
      <name val="Arial"/>
      <family val="2"/>
    </font>
    <font>
      <strike/>
      <sz val="12"/>
      <name val="Arial"/>
      <family val="2"/>
    </font>
    <font>
      <sz val="18"/>
      <name val="Arial"/>
      <family val="2"/>
    </font>
    <font>
      <sz val="16"/>
      <name val="Arial"/>
      <family val="2"/>
    </font>
    <font>
      <sz val="22"/>
      <color theme="0"/>
      <name val="Arial"/>
      <family val="2"/>
    </font>
    <font>
      <b/>
      <sz val="14"/>
      <name val="Calibri"/>
      <family val="2"/>
      <scheme val="minor"/>
    </font>
    <font>
      <b/>
      <sz val="12"/>
      <color rgb="FF000000"/>
      <name val="Arial"/>
      <family val="2"/>
    </font>
    <font>
      <b/>
      <sz val="12"/>
      <color rgb="FFFFFFFF"/>
      <name val="Arial"/>
      <family val="2"/>
    </font>
    <font>
      <sz val="12"/>
      <color rgb="FFFFFFFF"/>
      <name val="Arial"/>
      <family val="2"/>
    </font>
    <font>
      <sz val="12"/>
      <color rgb="FF00B050"/>
      <name val="Arial"/>
      <family val="2"/>
    </font>
    <font>
      <b/>
      <u/>
      <sz val="12"/>
      <color theme="1"/>
      <name val="Arial"/>
      <family val="2"/>
    </font>
    <font>
      <b/>
      <sz val="14"/>
      <color theme="1"/>
      <name val="Arial"/>
      <family val="2"/>
    </font>
    <font>
      <sz val="12"/>
      <color rgb="FFFF0000"/>
      <name val="Arial"/>
      <family val="2"/>
    </font>
    <font>
      <b/>
      <sz val="11"/>
      <color rgb="FF000000"/>
      <name val="Arial"/>
      <family val="2"/>
    </font>
    <font>
      <sz val="11"/>
      <color rgb="FF000000"/>
      <name val="Arial"/>
      <family val="2"/>
    </font>
    <font>
      <b/>
      <sz val="14"/>
      <name val="Arial"/>
      <family val="2"/>
    </font>
    <font>
      <sz val="11"/>
      <color rgb="FF000000"/>
      <name val="Calibri"/>
      <family val="2"/>
    </font>
  </fonts>
  <fills count="41">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5" tint="0.79998168889431442"/>
        <bgColor indexed="64"/>
      </patternFill>
    </fill>
    <fill>
      <patternFill patternType="solid">
        <fgColor rgb="FFCCFFFF"/>
        <bgColor indexed="64"/>
      </patternFill>
    </fill>
    <fill>
      <patternFill patternType="solid">
        <fgColor theme="5" tint="0.59999389629810485"/>
        <bgColor indexed="64"/>
      </patternFill>
    </fill>
    <fill>
      <patternFill patternType="solid">
        <fgColor theme="4"/>
        <bgColor indexed="64"/>
      </patternFill>
    </fill>
    <fill>
      <patternFill patternType="solid">
        <fgColor rgb="FFFFFF00"/>
        <bgColor indexed="64"/>
      </patternFill>
    </fill>
    <fill>
      <patternFill patternType="solid">
        <fgColor theme="4"/>
      </patternFill>
    </fill>
    <fill>
      <patternFill patternType="solid">
        <fgColor rgb="FF00B0F0"/>
        <bgColor indexed="64"/>
      </patternFill>
    </fill>
    <fill>
      <patternFill patternType="solid">
        <fgColor rgb="FFD1EAF3"/>
        <bgColor indexed="64"/>
      </patternFill>
    </fill>
    <fill>
      <patternFill patternType="solid">
        <fgColor rgb="FF3399FF"/>
        <bgColor indexed="64"/>
      </patternFill>
    </fill>
    <fill>
      <patternFill patternType="solid">
        <fgColor theme="7" tint="0.39997558519241921"/>
        <bgColor indexed="64"/>
      </patternFill>
    </fill>
    <fill>
      <patternFill patternType="solid">
        <fgColor rgb="FF87CEFA"/>
        <bgColor indexed="64"/>
      </patternFill>
    </fill>
    <fill>
      <patternFill patternType="solid">
        <fgColor rgb="FFFFC800"/>
        <bgColor indexed="64"/>
      </patternFill>
    </fill>
    <fill>
      <patternFill patternType="solid">
        <fgColor rgb="FF00FF00"/>
        <bgColor indexed="64"/>
      </patternFill>
    </fill>
    <fill>
      <patternFill patternType="solid">
        <fgColor rgb="FFCCFFFF"/>
        <bgColor rgb="FF000000"/>
      </patternFill>
    </fill>
    <fill>
      <patternFill patternType="solid">
        <fgColor rgb="FFFF7C80"/>
        <bgColor indexed="64"/>
      </patternFill>
    </fill>
    <fill>
      <patternFill patternType="solid">
        <fgColor rgb="FF78FAAA"/>
        <bgColor indexed="64"/>
      </patternFill>
    </fill>
    <fill>
      <patternFill patternType="solid">
        <fgColor rgb="FFFFCC66"/>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CCFF"/>
        <bgColor indexed="64"/>
      </patternFill>
    </fill>
    <fill>
      <patternFill patternType="solid">
        <fgColor rgb="FF7030A0"/>
        <bgColor indexed="64"/>
      </patternFill>
    </fill>
    <fill>
      <patternFill patternType="solid">
        <fgColor theme="0" tint="-0.249977111117893"/>
        <bgColor indexed="64"/>
      </patternFill>
    </fill>
    <fill>
      <patternFill patternType="solid">
        <fgColor rgb="FFFFFF99"/>
        <bgColor indexed="64"/>
      </patternFill>
    </fill>
    <fill>
      <patternFill patternType="solid">
        <fgColor theme="2"/>
        <bgColor indexed="64"/>
      </patternFill>
    </fill>
    <fill>
      <patternFill patternType="solid">
        <fgColor rgb="FF365F91"/>
        <bgColor indexed="64"/>
      </patternFill>
    </fill>
    <fill>
      <patternFill patternType="solid">
        <fgColor rgb="FFDBE5F1"/>
        <bgColor indexed="64"/>
      </patternFill>
    </fill>
    <fill>
      <patternFill patternType="solid">
        <fgColor theme="4" tint="0.79998168889431442"/>
        <bgColor indexed="64"/>
      </patternFill>
    </fill>
    <fill>
      <patternFill patternType="solid">
        <fgColor rgb="FF9BC2E6"/>
        <bgColor indexed="64"/>
      </patternFill>
    </fill>
    <fill>
      <patternFill patternType="solid">
        <fgColor theme="3" tint="0.79998168889431442"/>
        <bgColor indexed="64"/>
      </patternFill>
    </fill>
  </fills>
  <borders count="8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thin">
        <color auto="1"/>
      </left>
      <right/>
      <top style="medium">
        <color auto="1"/>
      </top>
      <bottom style="thin">
        <color auto="1"/>
      </bottom>
      <diagonal/>
    </border>
    <border>
      <left style="medium">
        <color indexed="64"/>
      </left>
      <right/>
      <top/>
      <bottom/>
      <diagonal/>
    </border>
    <border>
      <left style="thin">
        <color indexed="64"/>
      </left>
      <right style="thin">
        <color indexed="64"/>
      </right>
      <top/>
      <bottom style="medium">
        <color indexed="64"/>
      </bottom>
      <diagonal/>
    </border>
    <border>
      <left style="medium">
        <color auto="1"/>
      </left>
      <right style="thin">
        <color auto="1"/>
      </right>
      <top/>
      <bottom style="thin">
        <color auto="1"/>
      </bottom>
      <diagonal/>
    </border>
    <border>
      <left style="thin">
        <color auto="1"/>
      </left>
      <right style="thin">
        <color auto="1"/>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auto="1"/>
      </right>
      <top style="medium">
        <color auto="1"/>
      </top>
      <bottom style="thin">
        <color auto="1"/>
      </bottom>
      <diagonal/>
    </border>
    <border>
      <left style="thin">
        <color rgb="FF000000"/>
      </left>
      <right style="thin">
        <color rgb="FF000000"/>
      </right>
      <top/>
      <bottom/>
      <diagonal/>
    </border>
    <border>
      <left/>
      <right style="thin">
        <color rgb="FFE8F4FC"/>
      </right>
      <top style="thin">
        <color rgb="FFE8F4FC"/>
      </top>
      <bottom style="thin">
        <color rgb="FFE8F4FC"/>
      </bottom>
      <diagonal/>
    </border>
    <border>
      <left style="thin">
        <color rgb="FFE8F4FC"/>
      </left>
      <right style="thin">
        <color rgb="FFE8F4FC"/>
      </right>
      <top style="thin">
        <color rgb="FFE8F4FC"/>
      </top>
      <bottom style="thin">
        <color rgb="FFE8F4FC"/>
      </bottom>
      <diagonal/>
    </border>
    <border>
      <left style="thin">
        <color rgb="FFE8F4FC"/>
      </left>
      <right/>
      <top style="thin">
        <color rgb="FFE8F4FC"/>
      </top>
      <bottom style="thin">
        <color rgb="FFE8F4FC"/>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medium">
        <color rgb="FFFFFFFF"/>
      </left>
      <right style="medium">
        <color rgb="FFFFFFFF"/>
      </right>
      <top style="medium">
        <color rgb="FFFFFFFF"/>
      </top>
      <bottom style="medium">
        <color rgb="FFFFFFFF"/>
      </bottom>
      <diagonal/>
    </border>
    <border>
      <left style="medium">
        <color rgb="FF000000"/>
      </left>
      <right style="medium">
        <color rgb="FF000000"/>
      </right>
      <top style="medium">
        <color rgb="FF000000"/>
      </top>
      <bottom style="medium">
        <color rgb="FF000000"/>
      </bottom>
      <diagonal/>
    </border>
    <border>
      <left style="medium">
        <color rgb="FFA9A9A9"/>
      </left>
      <right style="medium">
        <color rgb="FFA9A9A9"/>
      </right>
      <top style="medium">
        <color rgb="FF000000"/>
      </top>
      <bottom/>
      <diagonal/>
    </border>
    <border>
      <left style="medium">
        <color rgb="FFA9A9A9"/>
      </left>
      <right style="medium">
        <color rgb="FFA9A9A9"/>
      </right>
      <top style="medium">
        <color rgb="FFA9A9A9"/>
      </top>
      <bottom style="medium">
        <color rgb="FFA9A9A9"/>
      </bottom>
      <diagonal/>
    </border>
    <border>
      <left style="medium">
        <color rgb="FFA9A9A9"/>
      </left>
      <right style="medium">
        <color rgb="FFA9A9A9"/>
      </right>
      <top/>
      <bottom/>
      <diagonal/>
    </border>
    <border>
      <left style="medium">
        <color rgb="FFA9A9A9"/>
      </left>
      <right style="medium">
        <color rgb="FFA9A9A9"/>
      </right>
      <top/>
      <bottom style="medium">
        <color rgb="FFA9A9A9"/>
      </bottom>
      <diagonal/>
    </border>
    <border>
      <left style="medium">
        <color rgb="FFA9A9A9"/>
      </left>
      <right style="medium">
        <color rgb="FFA9A9A9"/>
      </right>
      <top style="medium">
        <color rgb="FFA9A9A9"/>
      </top>
      <bottom/>
      <diagonal/>
    </border>
    <border>
      <left style="medium">
        <color auto="1"/>
      </left>
      <right/>
      <top style="medium">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rgb="FFE8F4FC"/>
      </left>
      <right style="thin">
        <color rgb="FFE8F4FC"/>
      </right>
      <top style="thin">
        <color rgb="FFE8F4FC"/>
      </top>
      <bottom/>
      <diagonal/>
    </border>
    <border>
      <left/>
      <right style="thin">
        <color indexed="55"/>
      </right>
      <top style="thin">
        <color rgb="FFE8F4FC"/>
      </top>
      <bottom style="thin">
        <color indexed="55"/>
      </bottom>
      <diagonal/>
    </border>
    <border>
      <left/>
      <right/>
      <top style="thin">
        <color auto="1"/>
      </top>
      <bottom/>
      <diagonal/>
    </border>
    <border>
      <left style="thick">
        <color rgb="FF0070C0"/>
      </left>
      <right/>
      <top style="thick">
        <color rgb="FF0070C0"/>
      </top>
      <bottom/>
      <diagonal/>
    </border>
    <border>
      <left/>
      <right style="thick">
        <color rgb="FF0070C0"/>
      </right>
      <top style="thick">
        <color rgb="FF0070C0"/>
      </top>
      <bottom/>
      <diagonal/>
    </border>
    <border>
      <left/>
      <right style="medium">
        <color auto="1"/>
      </right>
      <top/>
      <bottom/>
      <diagonal/>
    </border>
    <border>
      <left style="medium">
        <color auto="1"/>
      </left>
      <right style="thin">
        <color auto="1"/>
      </right>
      <top/>
      <bottom/>
      <diagonal/>
    </border>
    <border>
      <left style="thin">
        <color indexed="64"/>
      </left>
      <right/>
      <top/>
      <bottom/>
      <diagonal/>
    </border>
    <border>
      <left/>
      <right style="medium">
        <color auto="1"/>
      </right>
      <top style="thin">
        <color indexed="64"/>
      </top>
      <bottom/>
      <diagonal/>
    </border>
    <border>
      <left style="thin">
        <color indexed="64"/>
      </left>
      <right/>
      <top style="thin">
        <color indexed="64"/>
      </top>
      <bottom/>
      <diagonal/>
    </border>
    <border>
      <left style="thin">
        <color indexed="64"/>
      </left>
      <right style="medium">
        <color rgb="FFFFFFFF"/>
      </right>
      <top style="thin">
        <color indexed="64"/>
      </top>
      <bottom/>
      <diagonal/>
    </border>
    <border>
      <left/>
      <right style="medium">
        <color rgb="FFFFFFFF"/>
      </right>
      <top style="thin">
        <color indexed="64"/>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n">
        <color auto="1"/>
      </bottom>
      <diagonal/>
    </border>
    <border>
      <left/>
      <right/>
      <top style="thick">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ck">
        <color rgb="FF0070C0"/>
      </left>
      <right style="thin">
        <color auto="1"/>
      </right>
      <top style="thin">
        <color auto="1"/>
      </top>
      <bottom style="thin">
        <color auto="1"/>
      </bottom>
      <diagonal/>
    </border>
    <border>
      <left style="thin">
        <color auto="1"/>
      </left>
      <right style="thick">
        <color rgb="FF0070C0"/>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style="medium">
        <color rgb="FFBFBFBF"/>
      </left>
      <right/>
      <top style="thin">
        <color auto="1"/>
      </top>
      <bottom style="thin">
        <color auto="1"/>
      </bottom>
      <diagonal/>
    </border>
    <border>
      <left style="medium">
        <color rgb="FFBFBFBF"/>
      </left>
      <right style="thin">
        <color auto="1"/>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right style="thin">
        <color auto="1"/>
      </right>
      <top style="thin">
        <color auto="1"/>
      </top>
      <bottom style="thin">
        <color auto="1"/>
      </bottom>
      <diagonal/>
    </border>
    <border>
      <left style="medium">
        <color indexed="64"/>
      </left>
      <right/>
      <top style="thin">
        <color indexed="64"/>
      </top>
      <bottom style="medium">
        <color auto="1"/>
      </bottom>
      <diagonal/>
    </border>
    <border>
      <left/>
      <right style="thin">
        <color auto="1"/>
      </right>
      <top style="thin">
        <color indexed="64"/>
      </top>
      <bottom style="medium">
        <color auto="1"/>
      </bottom>
      <diagonal/>
    </border>
    <border>
      <left style="thick">
        <color rgb="FF0070C0"/>
      </left>
      <right style="thin">
        <color auto="1"/>
      </right>
      <top style="thin">
        <color auto="1"/>
      </top>
      <bottom style="thick">
        <color rgb="FF0070C0"/>
      </bottom>
      <diagonal/>
    </border>
    <border>
      <left style="thin">
        <color auto="1"/>
      </left>
      <right style="thick">
        <color rgb="FF0070C0"/>
      </right>
      <top style="thin">
        <color auto="1"/>
      </top>
      <bottom style="thick">
        <color rgb="FF0070C0"/>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s>
  <cellStyleXfs count="42">
    <xf numFmtId="0" fontId="0" fillId="0" borderId="0"/>
    <xf numFmtId="0" fontId="3" fillId="0" borderId="0" applyNumberFormat="0" applyFill="0" applyBorder="0" applyAlignment="0" applyProtection="0">
      <alignment vertical="top"/>
      <protection locked="0"/>
    </xf>
    <xf numFmtId="0" fontId="4" fillId="0" borderId="0"/>
    <xf numFmtId="43"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8" fillId="0" borderId="2" applyNumberFormat="0" applyFill="0" applyProtection="0">
      <alignment horizontal="left"/>
    </xf>
    <xf numFmtId="0" fontId="8" fillId="0" borderId="2" applyNumberFormat="0" applyFill="0" applyProtection="0">
      <alignment horizontal="left"/>
    </xf>
    <xf numFmtId="0" fontId="8" fillId="0" borderId="2" applyNumberFormat="0" applyFill="0" applyProtection="0">
      <alignment horizontal="left"/>
    </xf>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4" fillId="0" borderId="0"/>
    <xf numFmtId="0" fontId="4" fillId="0" borderId="0"/>
    <xf numFmtId="0" fontId="4" fillId="0" borderId="0" applyBorder="0"/>
    <xf numFmtId="0" fontId="5"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64" fontId="2" fillId="0" borderId="0"/>
    <xf numFmtId="0" fontId="2" fillId="0" borderId="0"/>
    <xf numFmtId="0" fontId="4" fillId="0" borderId="0"/>
    <xf numFmtId="0" fontId="4" fillId="0" borderId="0"/>
    <xf numFmtId="0" fontId="1" fillId="0" borderId="0"/>
    <xf numFmtId="0" fontId="2" fillId="0" borderId="0"/>
    <xf numFmtId="0" fontId="12" fillId="0" borderId="0"/>
    <xf numFmtId="0" fontId="4" fillId="2" borderId="1" applyNumberFormat="0" applyFont="0" applyAlignment="0" applyProtection="0"/>
    <xf numFmtId="165" fontId="13" fillId="0" borderId="0"/>
    <xf numFmtId="9" fontId="4"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3" applyNumberFormat="0" applyFill="0" applyProtection="0">
      <alignment horizontal="left"/>
    </xf>
    <xf numFmtId="0" fontId="8" fillId="0" borderId="3" applyNumberFormat="0" applyFill="0" applyProtection="0">
      <alignment horizontal="left"/>
    </xf>
    <xf numFmtId="0" fontId="8" fillId="0" borderId="3" applyNumberFormat="0" applyFill="0" applyProtection="0">
      <alignment horizontal="left"/>
    </xf>
    <xf numFmtId="0" fontId="9" fillId="0" borderId="0" applyNumberFormat="0" applyFill="0" applyBorder="0" applyAlignment="0" applyProtection="0"/>
    <xf numFmtId="0" fontId="61" fillId="17" borderId="0" applyNumberFormat="0" applyBorder="0" applyAlignment="0" applyProtection="0"/>
    <xf numFmtId="0" fontId="23" fillId="0" borderId="0">
      <alignment wrapText="1"/>
    </xf>
  </cellStyleXfs>
  <cellXfs count="652">
    <xf numFmtId="0" fontId="0" fillId="0" borderId="0" xfId="0"/>
    <xf numFmtId="0" fontId="4" fillId="0" borderId="0" xfId="13" applyAlignment="1" applyProtection="1">
      <alignment vertical="center"/>
      <protection locked="0"/>
    </xf>
    <xf numFmtId="0" fontId="15" fillId="0" borderId="0" xfId="0" applyFont="1"/>
    <xf numFmtId="0" fontId="16" fillId="0" borderId="0" xfId="13" applyFont="1" applyProtection="1">
      <protection locked="0"/>
    </xf>
    <xf numFmtId="0" fontId="12" fillId="0" borderId="0" xfId="0" applyFont="1" applyAlignment="1">
      <alignment vertical="center"/>
    </xf>
    <xf numFmtId="0" fontId="20" fillId="0" borderId="0" xfId="0" applyFont="1"/>
    <xf numFmtId="0" fontId="24" fillId="0" borderId="0" xfId="13" applyFont="1" applyAlignment="1">
      <alignment vertical="top"/>
    </xf>
    <xf numFmtId="0" fontId="0" fillId="0" borderId="0" xfId="0" applyProtection="1">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0" fillId="3" borderId="0" xfId="0" applyFill="1" applyProtection="1">
      <protection hidden="1"/>
    </xf>
    <xf numFmtId="0" fontId="0" fillId="0" borderId="0" xfId="0"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35" fillId="0" borderId="0" xfId="13" applyFont="1" applyAlignment="1" applyProtection="1">
      <alignment vertical="center"/>
      <protection locked="0"/>
    </xf>
    <xf numFmtId="0" fontId="0" fillId="0" borderId="0" xfId="0" applyAlignment="1">
      <alignment wrapText="1"/>
    </xf>
    <xf numFmtId="0" fontId="12" fillId="0" borderId="0" xfId="0" applyFont="1"/>
    <xf numFmtId="0" fontId="39" fillId="0" borderId="0" xfId="13" applyFont="1" applyAlignment="1" applyProtection="1">
      <alignment vertical="center"/>
      <protection locked="0"/>
    </xf>
    <xf numFmtId="0" fontId="40" fillId="0" borderId="0" xfId="0" applyFont="1"/>
    <xf numFmtId="0" fontId="0" fillId="0" borderId="0" xfId="0" applyAlignment="1">
      <alignment vertical="center"/>
    </xf>
    <xf numFmtId="0" fontId="43" fillId="0" borderId="0" xfId="0" applyFont="1" applyAlignment="1">
      <alignment vertical="center" wrapText="1"/>
    </xf>
    <xf numFmtId="0" fontId="17" fillId="0" borderId="0" xfId="0" applyFont="1"/>
    <xf numFmtId="0" fontId="44" fillId="0" borderId="0" xfId="13" applyFont="1" applyAlignment="1" applyProtection="1">
      <alignment vertical="center"/>
      <protection locked="0"/>
    </xf>
    <xf numFmtId="0" fontId="45" fillId="0" borderId="0" xfId="13" applyFont="1" applyAlignment="1" applyProtection="1">
      <alignment vertical="center"/>
      <protection locked="0"/>
    </xf>
    <xf numFmtId="0" fontId="44" fillId="0" borderId="0" xfId="13" applyFont="1" applyAlignment="1" applyProtection="1">
      <alignment horizontal="center" vertical="center"/>
      <protection locked="0"/>
    </xf>
    <xf numFmtId="0" fontId="21" fillId="0" borderId="0" xfId="0" applyFont="1"/>
    <xf numFmtId="0" fontId="32" fillId="0" borderId="0" xfId="0" applyFont="1"/>
    <xf numFmtId="0" fontId="47" fillId="0" borderId="0" xfId="0" applyFont="1"/>
    <xf numFmtId="14" fontId="32" fillId="0" borderId="0" xfId="0" applyNumberFormat="1" applyFont="1" applyAlignment="1">
      <alignment horizontal="left"/>
    </xf>
    <xf numFmtId="0" fontId="37" fillId="0" borderId="0" xfId="0" applyFont="1"/>
    <xf numFmtId="0" fontId="39" fillId="0" borderId="0" xfId="0" applyFont="1"/>
    <xf numFmtId="0" fontId="39" fillId="0" borderId="0" xfId="0" applyFont="1" applyAlignment="1">
      <alignment horizontal="center" vertical="center"/>
    </xf>
    <xf numFmtId="14" fontId="32" fillId="0" borderId="0" xfId="0" applyNumberFormat="1" applyFont="1"/>
    <xf numFmtId="0" fontId="30" fillId="0" borderId="0" xfId="0" applyFont="1"/>
    <xf numFmtId="0" fontId="22" fillId="0" borderId="0" xfId="13" applyFont="1" applyAlignment="1">
      <alignment horizontal="left" vertical="top" wrapText="1"/>
    </xf>
    <xf numFmtId="14" fontId="0" fillId="0" borderId="0" xfId="0" applyNumberFormat="1" applyAlignment="1">
      <alignment horizontal="center" vertical="center"/>
    </xf>
    <xf numFmtId="0" fontId="43" fillId="0" borderId="0" xfId="0" applyFont="1" applyAlignment="1" applyProtection="1">
      <alignment vertical="center"/>
      <protection hidden="1"/>
    </xf>
    <xf numFmtId="0" fontId="15" fillId="0" borderId="5" xfId="0" applyFont="1" applyBorder="1" applyAlignment="1">
      <alignment horizontal="left" vertical="center" wrapText="1"/>
    </xf>
    <xf numFmtId="14" fontId="15" fillId="0" borderId="6" xfId="0" applyNumberFormat="1" applyFont="1" applyBorder="1" applyAlignment="1">
      <alignment horizontal="left" vertical="center" wrapText="1"/>
    </xf>
    <xf numFmtId="0" fontId="49" fillId="0" borderId="0" xfId="0" applyFont="1"/>
    <xf numFmtId="0" fontId="50" fillId="0" borderId="0" xfId="13" applyFont="1" applyAlignment="1" applyProtection="1">
      <alignment vertical="center"/>
      <protection locked="0"/>
    </xf>
    <xf numFmtId="0" fontId="51" fillId="0" borderId="0" xfId="0" applyFont="1"/>
    <xf numFmtId="0" fontId="38" fillId="0" borderId="0" xfId="0" applyFont="1" applyAlignment="1">
      <alignment horizontal="center"/>
    </xf>
    <xf numFmtId="0" fontId="40"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vertical="center" wrapText="1"/>
    </xf>
    <xf numFmtId="0" fontId="34" fillId="0" borderId="14" xfId="0" applyFont="1" applyBorder="1" applyAlignment="1">
      <alignment vertical="top" wrapText="1"/>
    </xf>
    <xf numFmtId="0" fontId="34" fillId="0" borderId="13" xfId="0" applyFont="1" applyBorder="1" applyAlignment="1">
      <alignment vertical="top" wrapText="1"/>
    </xf>
    <xf numFmtId="0" fontId="34" fillId="0" borderId="9" xfId="0" applyFont="1" applyBorder="1" applyAlignment="1">
      <alignment vertical="top" wrapText="1"/>
    </xf>
    <xf numFmtId="49" fontId="40" fillId="0" borderId="4" xfId="0" applyNumberFormat="1" applyFont="1" applyBorder="1" applyAlignment="1">
      <alignment horizontal="left" vertical="center"/>
    </xf>
    <xf numFmtId="14" fontId="40" fillId="0" borderId="5" xfId="0" applyNumberFormat="1" applyFont="1" applyBorder="1" applyAlignment="1">
      <alignment horizontal="left" vertical="center"/>
    </xf>
    <xf numFmtId="49" fontId="40" fillId="0" borderId="5" xfId="0" applyNumberFormat="1" applyFont="1" applyBorder="1" applyAlignment="1" applyProtection="1">
      <alignment horizontal="left" vertical="center" wrapText="1"/>
      <protection locked="0"/>
    </xf>
    <xf numFmtId="0" fontId="39" fillId="0" borderId="5" xfId="0" applyFont="1" applyBorder="1" applyAlignment="1" applyProtection="1">
      <alignment horizontal="center" vertical="center" wrapText="1"/>
      <protection locked="0"/>
    </xf>
    <xf numFmtId="0" fontId="12" fillId="0" borderId="5" xfId="0" applyFont="1" applyBorder="1" applyAlignment="1">
      <alignment horizontal="center" vertical="center"/>
    </xf>
    <xf numFmtId="0" fontId="40" fillId="0" borderId="5" xfId="0" applyFont="1" applyBorder="1" applyAlignment="1" applyProtection="1">
      <alignment horizontal="left" vertical="center" wrapText="1"/>
      <protection locked="0"/>
    </xf>
    <xf numFmtId="14" fontId="39" fillId="0" borderId="5" xfId="0" applyNumberFormat="1" applyFont="1" applyBorder="1" applyAlignment="1" applyProtection="1">
      <alignment horizontal="left" vertical="center" wrapText="1"/>
      <protection locked="0"/>
    </xf>
    <xf numFmtId="14" fontId="40" fillId="0" borderId="5" xfId="0" applyNumberFormat="1" applyFont="1" applyBorder="1" applyAlignment="1" applyProtection="1">
      <alignment horizontal="left" vertical="center" wrapText="1"/>
      <protection locked="0"/>
    </xf>
    <xf numFmtId="0" fontId="40" fillId="0" borderId="6" xfId="0" quotePrefix="1" applyFont="1" applyBorder="1" applyAlignment="1" applyProtection="1">
      <alignment horizontal="left" vertical="center" wrapText="1"/>
      <protection locked="0"/>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0" fillId="0" borderId="0" xfId="0" applyAlignment="1">
      <alignment horizontal="left" vertical="top"/>
    </xf>
    <xf numFmtId="0" fontId="25" fillId="0" borderId="4" xfId="0" applyFont="1" applyBorder="1" applyAlignment="1">
      <alignment vertical="center" wrapText="1"/>
    </xf>
    <xf numFmtId="0" fontId="25" fillId="0" borderId="6" xfId="0" applyFont="1" applyBorder="1" applyAlignment="1">
      <alignment vertical="center" wrapText="1"/>
    </xf>
    <xf numFmtId="0" fontId="38" fillId="11" borderId="4" xfId="0" applyFont="1" applyFill="1" applyBorder="1" applyAlignment="1">
      <alignment horizontal="left" vertical="center" wrapText="1"/>
    </xf>
    <xf numFmtId="0" fontId="32" fillId="13" borderId="6" xfId="0" applyFont="1" applyFill="1" applyBorder="1" applyAlignment="1">
      <alignment horizontal="left"/>
    </xf>
    <xf numFmtId="0" fontId="38" fillId="0" borderId="0" xfId="13" applyFont="1" applyAlignment="1">
      <alignment horizontal="left" vertical="center"/>
    </xf>
    <xf numFmtId="0" fontId="38" fillId="0" borderId="0" xfId="13" applyFont="1" applyAlignment="1" applyProtection="1">
      <alignment vertical="center"/>
      <protection locked="0"/>
    </xf>
    <xf numFmtId="0" fontId="39" fillId="0" borderId="0" xfId="13" applyFont="1" applyAlignment="1" applyProtection="1">
      <alignment horizontal="center"/>
      <protection locked="0"/>
    </xf>
    <xf numFmtId="0" fontId="39" fillId="0" borderId="0" xfId="13" applyFont="1" applyAlignment="1" applyProtection="1">
      <alignment horizontal="center" vertical="center"/>
      <protection locked="0"/>
    </xf>
    <xf numFmtId="0" fontId="48" fillId="0" borderId="0" xfId="13" applyFont="1" applyProtection="1">
      <protection locked="0"/>
    </xf>
    <xf numFmtId="0" fontId="52" fillId="0" borderId="12" xfId="0" applyFont="1" applyBorder="1" applyAlignment="1">
      <alignment horizontal="left" vertical="top" wrapText="1"/>
    </xf>
    <xf numFmtId="0" fontId="34" fillId="0" borderId="16" xfId="0" applyFont="1" applyBorder="1" applyAlignment="1" applyProtection="1">
      <alignment horizontal="left" vertical="top" wrapText="1"/>
      <protection locked="0"/>
    </xf>
    <xf numFmtId="0" fontId="12" fillId="0" borderId="0" xfId="0" applyFont="1" applyAlignment="1">
      <alignment horizontal="left" vertical="top"/>
    </xf>
    <xf numFmtId="0" fontId="12" fillId="12" borderId="0" xfId="0" applyFont="1" applyFill="1"/>
    <xf numFmtId="0" fontId="0" fillId="12" borderId="0" xfId="0" applyFill="1"/>
    <xf numFmtId="0" fontId="34" fillId="10" borderId="4" xfId="13" applyFont="1" applyFill="1" applyBorder="1" applyAlignment="1">
      <alignment vertical="top" wrapText="1"/>
    </xf>
    <xf numFmtId="0" fontId="17" fillId="0" borderId="0" xfId="0" applyFont="1" applyAlignment="1">
      <alignment wrapText="1"/>
    </xf>
    <xf numFmtId="14" fontId="39" fillId="0" borderId="5" xfId="0" applyNumberFormat="1" applyFont="1" applyBorder="1" applyAlignment="1">
      <alignment horizontal="left" vertical="center" wrapText="1"/>
    </xf>
    <xf numFmtId="0" fontId="17" fillId="0" borderId="0" xfId="0" applyFont="1" applyAlignment="1">
      <alignment vertical="center" wrapText="1"/>
    </xf>
    <xf numFmtId="0" fontId="21" fillId="0" borderId="0" xfId="0" applyFont="1" applyAlignment="1">
      <alignment wrapText="1"/>
    </xf>
    <xf numFmtId="0" fontId="47" fillId="0" borderId="0" xfId="0" applyFont="1" applyAlignment="1">
      <alignment wrapText="1"/>
    </xf>
    <xf numFmtId="0" fontId="47" fillId="0" borderId="0" xfId="0" applyFont="1" applyAlignment="1">
      <alignment horizontal="left" vertical="top" wrapText="1"/>
    </xf>
    <xf numFmtId="0" fontId="38" fillId="0" borderId="0" xfId="13" applyFont="1" applyAlignment="1">
      <alignment horizontal="center" vertical="top" wrapText="1"/>
    </xf>
    <xf numFmtId="0" fontId="4" fillId="0" borderId="0" xfId="13" applyAlignment="1">
      <alignment vertical="top" wrapText="1"/>
    </xf>
    <xf numFmtId="0" fontId="34" fillId="0" borderId="0" xfId="13" applyFont="1" applyAlignment="1">
      <alignment vertical="top" wrapText="1"/>
    </xf>
    <xf numFmtId="0" fontId="33" fillId="15" borderId="4" xfId="0" applyFont="1" applyFill="1" applyBorder="1" applyAlignment="1">
      <alignment vertical="center" wrapText="1"/>
    </xf>
    <xf numFmtId="0" fontId="33" fillId="15" borderId="10" xfId="0" applyFont="1" applyFill="1" applyBorder="1" applyAlignment="1">
      <alignment vertical="center" wrapText="1"/>
    </xf>
    <xf numFmtId="0" fontId="33" fillId="15" borderId="5" xfId="0" applyFont="1" applyFill="1" applyBorder="1" applyAlignment="1">
      <alignment horizontal="left" vertical="center" wrapText="1"/>
    </xf>
    <xf numFmtId="0" fontId="58" fillId="0" borderId="0" xfId="0" applyFont="1"/>
    <xf numFmtId="0" fontId="22" fillId="11" borderId="0" xfId="0" applyFont="1" applyFill="1" applyAlignment="1" applyProtection="1">
      <alignment horizontal="left" vertical="top" wrapText="1"/>
      <protection hidden="1"/>
    </xf>
    <xf numFmtId="0" fontId="27" fillId="0" borderId="0" xfId="0" applyFont="1" applyAlignment="1" applyProtection="1">
      <alignment horizontal="left" vertical="top"/>
      <protection hidden="1"/>
    </xf>
    <xf numFmtId="0" fontId="60" fillId="0" borderId="0" xfId="0" applyFont="1" applyAlignment="1" applyProtection="1">
      <alignment horizontal="left" vertical="center"/>
      <protection hidden="1"/>
    </xf>
    <xf numFmtId="0" fontId="12" fillId="12" borderId="0" xfId="0" applyFont="1" applyFill="1" applyAlignment="1" applyProtection="1">
      <alignment horizontal="left" vertical="top" wrapText="1"/>
      <protection hidden="1"/>
    </xf>
    <xf numFmtId="0" fontId="62" fillId="18" borderId="0" xfId="41" applyFont="1" applyFill="1" applyAlignment="1">
      <alignment vertical="center"/>
    </xf>
    <xf numFmtId="0" fontId="63" fillId="18" borderId="0" xfId="41" applyFont="1" applyFill="1" applyAlignment="1">
      <alignment horizontal="center" wrapText="1"/>
    </xf>
    <xf numFmtId="0" fontId="63" fillId="18" borderId="0" xfId="41" applyFont="1" applyFill="1">
      <alignment wrapText="1"/>
    </xf>
    <xf numFmtId="0" fontId="64" fillId="19" borderId="17" xfId="41" applyFont="1" applyFill="1" applyBorder="1" applyAlignment="1">
      <alignment horizontal="center" vertical="center" wrapText="1"/>
    </xf>
    <xf numFmtId="0" fontId="64" fillId="19" borderId="18" xfId="41" applyFont="1" applyFill="1" applyBorder="1" applyAlignment="1">
      <alignment horizontal="center" vertical="center" wrapText="1"/>
    </xf>
    <xf numFmtId="0" fontId="64" fillId="19" borderId="19" xfId="41" applyFont="1" applyFill="1" applyBorder="1" applyAlignment="1">
      <alignment horizontal="center" vertical="center" wrapText="1"/>
    </xf>
    <xf numFmtId="0" fontId="64" fillId="0" borderId="20" xfId="41" applyFont="1" applyBorder="1" applyAlignment="1">
      <alignment horizontal="center" vertical="center" wrapText="1"/>
    </xf>
    <xf numFmtId="0" fontId="64" fillId="0" borderId="21" xfId="41" applyFont="1" applyBorder="1" applyAlignment="1">
      <alignment horizontal="center" vertical="center" wrapText="1"/>
    </xf>
    <xf numFmtId="0" fontId="64" fillId="0" borderId="22" xfId="41" applyFont="1" applyBorder="1" applyAlignment="1">
      <alignment horizontal="center" vertical="center" wrapText="1"/>
    </xf>
    <xf numFmtId="0" fontId="64" fillId="20" borderId="17" xfId="41" applyFont="1" applyFill="1" applyBorder="1" applyAlignment="1">
      <alignment horizontal="center" vertical="center" wrapText="1"/>
    </xf>
    <xf numFmtId="0" fontId="64" fillId="20" borderId="18" xfId="41" applyFont="1" applyFill="1" applyBorder="1" applyAlignment="1">
      <alignment horizontal="center" vertical="center" wrapText="1"/>
    </xf>
    <xf numFmtId="0" fontId="64" fillId="20" borderId="19" xfId="41" applyFont="1" applyFill="1" applyBorder="1" applyAlignment="1">
      <alignment horizontal="center" vertical="center" wrapText="1"/>
    </xf>
    <xf numFmtId="0" fontId="63" fillId="20" borderId="17" xfId="41" applyFont="1" applyFill="1" applyBorder="1" applyAlignment="1">
      <alignment horizontal="center" vertical="center" wrapText="1"/>
    </xf>
    <xf numFmtId="0" fontId="63" fillId="20" borderId="18" xfId="41" applyFont="1" applyFill="1" applyBorder="1" applyAlignment="1">
      <alignment horizontal="center" vertical="center" wrapText="1"/>
    </xf>
    <xf numFmtId="0" fontId="63" fillId="20" borderId="19" xfId="41" applyFont="1" applyFill="1" applyBorder="1" applyAlignment="1">
      <alignment horizontal="center" vertical="center" wrapText="1"/>
    </xf>
    <xf numFmtId="0" fontId="66" fillId="0" borderId="0" xfId="0" applyFont="1"/>
    <xf numFmtId="0" fontId="63" fillId="19" borderId="17" xfId="41" applyFont="1" applyFill="1" applyBorder="1" applyAlignment="1">
      <alignment horizontal="center" vertical="center" wrapText="1"/>
    </xf>
    <xf numFmtId="0" fontId="63" fillId="19" borderId="18" xfId="41" applyFont="1" applyFill="1" applyBorder="1" applyAlignment="1">
      <alignment horizontal="center" vertical="center" wrapText="1"/>
    </xf>
    <xf numFmtId="0" fontId="63" fillId="19" borderId="19" xfId="41" applyFont="1" applyFill="1" applyBorder="1" applyAlignment="1">
      <alignment horizontal="center" vertical="center" wrapText="1"/>
    </xf>
    <xf numFmtId="0" fontId="62" fillId="0" borderId="0" xfId="41" applyFont="1">
      <alignment wrapText="1"/>
    </xf>
    <xf numFmtId="0" fontId="67" fillId="18" borderId="0" xfId="40" applyFont="1" applyFill="1" applyAlignment="1" applyProtection="1">
      <alignment horizontal="right" vertical="center" wrapText="1"/>
    </xf>
    <xf numFmtId="0" fontId="67" fillId="18" borderId="0" xfId="41" applyFont="1" applyFill="1" applyAlignment="1">
      <alignment vertical="center"/>
    </xf>
    <xf numFmtId="0" fontId="64" fillId="3" borderId="20" xfId="41" applyFont="1" applyFill="1" applyBorder="1" applyAlignment="1">
      <alignment horizontal="center" vertical="center" wrapText="1"/>
    </xf>
    <xf numFmtId="0" fontId="64" fillId="3" borderId="21" xfId="41" applyFont="1" applyFill="1" applyBorder="1" applyAlignment="1">
      <alignment horizontal="center" vertical="center" wrapText="1"/>
    </xf>
    <xf numFmtId="0" fontId="65" fillId="3" borderId="21" xfId="41" applyFont="1" applyFill="1" applyBorder="1" applyAlignment="1">
      <alignment horizontal="center" vertical="center" wrapText="1"/>
    </xf>
    <xf numFmtId="0" fontId="64" fillId="3" borderId="22" xfId="41" applyFont="1" applyFill="1" applyBorder="1" applyAlignment="1">
      <alignment horizontal="center" vertical="center" wrapText="1"/>
    </xf>
    <xf numFmtId="0" fontId="63" fillId="3" borderId="20" xfId="41" applyFont="1" applyFill="1" applyBorder="1" applyAlignment="1">
      <alignment horizontal="center" vertical="center" wrapText="1"/>
    </xf>
    <xf numFmtId="0" fontId="63" fillId="3" borderId="21" xfId="41" applyFont="1" applyFill="1" applyBorder="1" applyAlignment="1">
      <alignment horizontal="center" vertical="center" wrapText="1"/>
    </xf>
    <xf numFmtId="0" fontId="62" fillId="3" borderId="21" xfId="41" applyFont="1" applyFill="1" applyBorder="1" applyAlignment="1">
      <alignment horizontal="center" vertical="center" wrapText="1"/>
    </xf>
    <xf numFmtId="0" fontId="66" fillId="3" borderId="0" xfId="0" applyFont="1" applyFill="1"/>
    <xf numFmtId="0" fontId="63" fillId="3" borderId="22" xfId="41" applyFont="1" applyFill="1" applyBorder="1" applyAlignment="1">
      <alignment horizontal="center" vertical="center" wrapText="1"/>
    </xf>
    <xf numFmtId="0" fontId="0" fillId="0" borderId="0" xfId="0" applyAlignment="1">
      <alignment horizontal="center"/>
    </xf>
    <xf numFmtId="0" fontId="39" fillId="0" borderId="0" xfId="0" applyFont="1" applyAlignment="1" applyProtection="1">
      <alignment horizontal="center"/>
      <protection hidden="1"/>
    </xf>
    <xf numFmtId="0" fontId="41" fillId="9" borderId="23" xfId="0" applyFont="1" applyFill="1" applyBorder="1" applyAlignment="1">
      <alignment vertical="center" wrapText="1"/>
    </xf>
    <xf numFmtId="0" fontId="68" fillId="9" borderId="23" xfId="0" applyFont="1" applyFill="1" applyBorder="1" applyAlignment="1">
      <alignment horizontal="right" vertical="top" wrapText="1"/>
    </xf>
    <xf numFmtId="0" fontId="71" fillId="22" borderId="24" xfId="0" applyFont="1" applyFill="1" applyBorder="1" applyAlignment="1">
      <alignment vertical="top" wrapText="1"/>
    </xf>
    <xf numFmtId="0" fontId="72" fillId="9" borderId="26" xfId="0" applyFont="1" applyFill="1" applyBorder="1" applyAlignment="1">
      <alignment vertical="top" wrapText="1"/>
    </xf>
    <xf numFmtId="15" fontId="72" fillId="9" borderId="26" xfId="0" applyNumberFormat="1" applyFont="1" applyFill="1" applyBorder="1" applyAlignment="1">
      <alignment vertical="top" wrapText="1"/>
    </xf>
    <xf numFmtId="9" fontId="72" fillId="9" borderId="26" xfId="0" applyNumberFormat="1" applyFont="1" applyFill="1" applyBorder="1" applyAlignment="1">
      <alignment vertical="top" wrapText="1"/>
    </xf>
    <xf numFmtId="0" fontId="75" fillId="0" borderId="0" xfId="0" applyFont="1"/>
    <xf numFmtId="0" fontId="52" fillId="0" borderId="11" xfId="0" applyFont="1" applyBorder="1" applyAlignment="1">
      <alignment horizontal="left" vertical="top" wrapText="1"/>
    </xf>
    <xf numFmtId="0" fontId="52" fillId="0" borderId="0" xfId="0" applyFont="1" applyAlignment="1">
      <alignment horizontal="left" vertical="top" wrapText="1"/>
    </xf>
    <xf numFmtId="0" fontId="44" fillId="0" borderId="33" xfId="13" applyFont="1" applyBorder="1" applyAlignment="1" applyProtection="1">
      <alignment vertical="center"/>
      <protection locked="0"/>
    </xf>
    <xf numFmtId="0" fontId="62" fillId="0" borderId="21" xfId="41" applyFont="1" applyBorder="1" applyAlignment="1">
      <alignment horizontal="center" vertical="center" wrapText="1"/>
    </xf>
    <xf numFmtId="0" fontId="63" fillId="0" borderId="21" xfId="41" applyFont="1" applyBorder="1" applyAlignment="1">
      <alignment horizontal="center" vertical="center" wrapText="1"/>
    </xf>
    <xf numFmtId="0" fontId="63" fillId="0" borderId="22" xfId="41" applyFont="1" applyBorder="1" applyAlignment="1">
      <alignment horizontal="center" vertical="center" wrapText="1"/>
    </xf>
    <xf numFmtId="0" fontId="63" fillId="0" borderId="20" xfId="41" applyFont="1" applyBorder="1" applyAlignment="1">
      <alignment horizontal="center" vertical="center" wrapText="1"/>
    </xf>
    <xf numFmtId="0" fontId="63" fillId="0" borderId="0" xfId="41" applyFont="1" applyAlignment="1">
      <alignment horizontal="center" vertical="center" wrapText="1"/>
    </xf>
    <xf numFmtId="0" fontId="63" fillId="19" borderId="34" xfId="41" applyFont="1" applyFill="1" applyBorder="1" applyAlignment="1">
      <alignment horizontal="center" vertical="center" wrapText="1"/>
    </xf>
    <xf numFmtId="0" fontId="62" fillId="0" borderId="35" xfId="41" applyFont="1" applyBorder="1" applyAlignment="1">
      <alignment horizontal="center" vertical="center" wrapText="1"/>
    </xf>
    <xf numFmtId="0" fontId="0" fillId="21" borderId="0" xfId="0" applyFill="1"/>
    <xf numFmtId="0" fontId="63" fillId="27" borderId="21" xfId="41" applyFont="1" applyFill="1" applyBorder="1" applyAlignment="1">
      <alignment horizontal="center" vertical="center" wrapText="1"/>
    </xf>
    <xf numFmtId="0" fontId="63" fillId="28" borderId="21" xfId="41" applyFont="1" applyFill="1" applyBorder="1" applyAlignment="1">
      <alignment horizontal="center" vertical="center" wrapText="1"/>
    </xf>
    <xf numFmtId="0" fontId="62" fillId="28" borderId="21" xfId="41" applyFont="1" applyFill="1" applyBorder="1" applyAlignment="1">
      <alignment horizontal="center" vertical="center" wrapText="1"/>
    </xf>
    <xf numFmtId="0" fontId="62" fillId="13" borderId="21" xfId="41" applyFont="1" applyFill="1" applyBorder="1" applyAlignment="1">
      <alignment horizontal="center" vertical="center" wrapText="1"/>
    </xf>
    <xf numFmtId="0" fontId="63" fillId="13" borderId="21" xfId="41" applyFont="1" applyFill="1" applyBorder="1" applyAlignment="1">
      <alignment horizontal="center" vertical="center" wrapText="1"/>
    </xf>
    <xf numFmtId="0" fontId="62" fillId="21" borderId="21" xfId="41" applyFont="1" applyFill="1" applyBorder="1" applyAlignment="1">
      <alignment horizontal="center" vertical="center" wrapText="1"/>
    </xf>
    <xf numFmtId="0" fontId="62" fillId="30" borderId="21" xfId="41" applyFont="1" applyFill="1" applyBorder="1" applyAlignment="1">
      <alignment horizontal="center" vertical="center" wrapText="1"/>
    </xf>
    <xf numFmtId="0" fontId="63" fillId="29" borderId="21" xfId="41" applyFont="1" applyFill="1" applyBorder="1" applyAlignment="1">
      <alignment horizontal="center" vertical="center" wrapText="1"/>
    </xf>
    <xf numFmtId="0" fontId="63" fillId="11" borderId="21" xfId="41" applyFont="1" applyFill="1" applyBorder="1" applyAlignment="1">
      <alignment horizontal="center" vertical="center" wrapText="1"/>
    </xf>
    <xf numFmtId="0" fontId="63" fillId="31" borderId="21" xfId="41" applyFont="1" applyFill="1" applyBorder="1" applyAlignment="1">
      <alignment horizontal="center" vertical="center" wrapText="1"/>
    </xf>
    <xf numFmtId="0" fontId="62" fillId="31" borderId="21" xfId="41" applyFont="1" applyFill="1" applyBorder="1" applyAlignment="1">
      <alignment horizontal="center" vertical="center" wrapText="1"/>
    </xf>
    <xf numFmtId="0" fontId="62" fillId="31" borderId="35" xfId="41" applyFont="1" applyFill="1" applyBorder="1" applyAlignment="1">
      <alignment horizontal="center" vertical="center" wrapText="1"/>
    </xf>
    <xf numFmtId="0" fontId="0" fillId="31" borderId="0" xfId="0" applyFill="1"/>
    <xf numFmtId="0" fontId="12" fillId="0" borderId="36"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0" fontId="12" fillId="12" borderId="0" xfId="0" applyFont="1" applyFill="1" applyAlignment="1" applyProtection="1">
      <alignment horizontal="center" vertical="top" wrapText="1"/>
      <protection hidden="1"/>
    </xf>
    <xf numFmtId="0" fontId="60" fillId="0" borderId="0" xfId="0" applyFont="1" applyAlignment="1" applyProtection="1">
      <alignment horizontal="center" vertical="center"/>
      <protection hidden="1"/>
    </xf>
    <xf numFmtId="0" fontId="22" fillId="11" borderId="0" xfId="0" applyFont="1" applyFill="1" applyAlignment="1" applyProtection="1">
      <alignment horizontal="center" vertical="top" wrapText="1"/>
      <protection hidden="1"/>
    </xf>
    <xf numFmtId="0" fontId="12" fillId="0" borderId="36"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23" fillId="0" borderId="0" xfId="0" applyFont="1"/>
    <xf numFmtId="0" fontId="4" fillId="0" borderId="0" xfId="13" applyAlignment="1" applyProtection="1">
      <alignment horizontal="center" vertical="center"/>
      <protection locked="0"/>
    </xf>
    <xf numFmtId="0" fontId="48" fillId="0" borderId="0" xfId="0" applyFont="1"/>
    <xf numFmtId="0" fontId="39" fillId="3" borderId="32" xfId="0" applyFont="1" applyFill="1" applyBorder="1" applyAlignment="1">
      <alignment vertical="center"/>
    </xf>
    <xf numFmtId="0" fontId="39" fillId="3" borderId="31" xfId="0" applyFont="1" applyFill="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39" fillId="3" borderId="32" xfId="0" applyFont="1" applyFill="1" applyBorder="1" applyAlignment="1">
      <alignment vertical="top"/>
    </xf>
    <xf numFmtId="0" fontId="39" fillId="3" borderId="31" xfId="0" applyFont="1" applyFill="1" applyBorder="1" applyAlignment="1">
      <alignment vertical="top"/>
    </xf>
    <xf numFmtId="14" fontId="39" fillId="3" borderId="32" xfId="0" applyNumberFormat="1" applyFont="1" applyFill="1" applyBorder="1" applyAlignment="1">
      <alignment vertical="center"/>
    </xf>
    <xf numFmtId="14" fontId="39" fillId="3" borderId="31" xfId="0" applyNumberFormat="1" applyFont="1" applyFill="1" applyBorder="1" applyAlignment="1">
      <alignment vertical="center"/>
    </xf>
    <xf numFmtId="0" fontId="78" fillId="0" borderId="0" xfId="0" applyFont="1"/>
    <xf numFmtId="0" fontId="78" fillId="0" borderId="0" xfId="0" applyFont="1" applyAlignment="1">
      <alignment vertical="center"/>
    </xf>
    <xf numFmtId="14" fontId="78" fillId="0" borderId="0" xfId="0" applyNumberFormat="1" applyFont="1"/>
    <xf numFmtId="0" fontId="79" fillId="0" borderId="0" xfId="0" applyFont="1"/>
    <xf numFmtId="0" fontId="59" fillId="0" borderId="0" xfId="0" applyFont="1" applyAlignment="1">
      <alignment horizontal="center" vertical="center"/>
    </xf>
    <xf numFmtId="0" fontId="59" fillId="0" borderId="0" xfId="0" applyFont="1"/>
    <xf numFmtId="0" fontId="19" fillId="0" borderId="0" xfId="0" applyFont="1"/>
    <xf numFmtId="0" fontId="19" fillId="0" borderId="0" xfId="0" applyFont="1" applyAlignment="1">
      <alignment vertical="center"/>
    </xf>
    <xf numFmtId="0" fontId="19" fillId="0" borderId="0" xfId="0" applyFont="1" applyAlignment="1">
      <alignment horizontal="center" vertical="center"/>
    </xf>
    <xf numFmtId="0" fontId="59" fillId="0" borderId="0" xfId="0" applyFont="1" applyAlignment="1">
      <alignment vertical="center"/>
    </xf>
    <xf numFmtId="0" fontId="80" fillId="0" borderId="0" xfId="0" applyFont="1" applyAlignment="1">
      <alignment horizontal="left" vertical="center"/>
    </xf>
    <xf numFmtId="0" fontId="39" fillId="3" borderId="0" xfId="0" applyFont="1" applyFill="1"/>
    <xf numFmtId="0" fontId="81" fillId="34" borderId="37" xfId="0" applyFont="1" applyFill="1" applyBorder="1"/>
    <xf numFmtId="0" fontId="19" fillId="34" borderId="38" xfId="0" applyFont="1" applyFill="1" applyBorder="1"/>
    <xf numFmtId="0" fontId="9" fillId="0" borderId="0" xfId="39"/>
    <xf numFmtId="0" fontId="15" fillId="0" borderId="0" xfId="0" applyFont="1" applyAlignment="1">
      <alignment horizontal="left"/>
    </xf>
    <xf numFmtId="0" fontId="86" fillId="0" borderId="0" xfId="0" applyFont="1"/>
    <xf numFmtId="0" fontId="0" fillId="40" borderId="0" xfId="0" applyFill="1"/>
    <xf numFmtId="0" fontId="0" fillId="0" borderId="0" xfId="0" applyAlignment="1">
      <alignment horizontal="center" vertical="center"/>
    </xf>
    <xf numFmtId="0" fontId="0" fillId="0" borderId="0" xfId="0" applyAlignment="1">
      <alignment horizontal="left"/>
    </xf>
    <xf numFmtId="0" fontId="0" fillId="40" borderId="0" xfId="0" applyFill="1" applyAlignment="1">
      <alignment horizontal="center" vertical="center"/>
    </xf>
    <xf numFmtId="0" fontId="0" fillId="40" borderId="0" xfId="0" applyFill="1" applyAlignment="1">
      <alignment horizontal="left"/>
    </xf>
    <xf numFmtId="0" fontId="0" fillId="38" borderId="11" xfId="0" applyFill="1" applyBorder="1" applyAlignment="1">
      <alignment horizontal="left"/>
    </xf>
    <xf numFmtId="0" fontId="12" fillId="0" borderId="0" xfId="0" applyFont="1" applyAlignment="1">
      <alignment horizontal="left" vertical="top" wrapText="1"/>
    </xf>
    <xf numFmtId="0" fontId="32" fillId="0" borderId="0" xfId="0" applyFont="1" applyAlignment="1">
      <alignment horizontal="center" vertical="center" wrapText="1"/>
    </xf>
    <xf numFmtId="0" fontId="82" fillId="0" borderId="0" xfId="0" applyFont="1" applyAlignment="1">
      <alignment horizontal="center" vertical="center" wrapText="1"/>
    </xf>
    <xf numFmtId="0" fontId="34" fillId="0" borderId="16" xfId="0" applyFont="1" applyBorder="1" applyAlignment="1" applyProtection="1">
      <alignment horizontal="left" vertical="center" wrapText="1"/>
      <protection locked="0"/>
    </xf>
    <xf numFmtId="0" fontId="16" fillId="0" borderId="0" xfId="13" applyFont="1" applyAlignment="1" applyProtection="1">
      <alignment horizontal="left" vertical="center"/>
      <protection locked="0"/>
    </xf>
    <xf numFmtId="0" fontId="48" fillId="0" borderId="0" xfId="13" applyFont="1" applyAlignment="1" applyProtection="1">
      <alignment horizontal="left" vertical="center"/>
      <protection locked="0"/>
    </xf>
    <xf numFmtId="0" fontId="45" fillId="0" borderId="0" xfId="0" applyFont="1" applyAlignment="1">
      <alignment horizontal="left" vertical="center"/>
    </xf>
    <xf numFmtId="0" fontId="45" fillId="0" borderId="0" xfId="13" applyFont="1" applyAlignment="1" applyProtection="1">
      <alignment horizontal="left" vertical="center"/>
      <protection locked="0"/>
    </xf>
    <xf numFmtId="0" fontId="23" fillId="0" borderId="0" xfId="0" applyFont="1" applyAlignment="1">
      <alignment horizontal="left" vertical="center"/>
    </xf>
    <xf numFmtId="0" fontId="19" fillId="0" borderId="0" xfId="0" applyFont="1" applyAlignment="1">
      <alignment horizontal="left" vertical="center"/>
    </xf>
    <xf numFmtId="0" fontId="22" fillId="11" borderId="44" xfId="0" applyFont="1" applyFill="1" applyBorder="1" applyAlignment="1" applyProtection="1">
      <alignment horizontal="left" vertical="top" wrapText="1"/>
      <protection hidden="1"/>
    </xf>
    <xf numFmtId="0" fontId="22" fillId="11" borderId="45" xfId="0" applyFont="1" applyFill="1" applyBorder="1" applyAlignment="1" applyProtection="1">
      <alignment horizontal="left" vertical="top" wrapText="1"/>
      <protection hidden="1"/>
    </xf>
    <xf numFmtId="0" fontId="32" fillId="39" borderId="47" xfId="0" applyFont="1" applyFill="1" applyBorder="1"/>
    <xf numFmtId="0" fontId="32" fillId="39" borderId="47" xfId="0" applyFont="1" applyFill="1" applyBorder="1" applyAlignment="1">
      <alignment wrapText="1"/>
    </xf>
    <xf numFmtId="0" fontId="32" fillId="39" borderId="47" xfId="0" applyFont="1" applyFill="1" applyBorder="1" applyAlignment="1">
      <alignment horizontal="center" wrapText="1"/>
    </xf>
    <xf numFmtId="0" fontId="0" fillId="3" borderId="48" xfId="0" applyFill="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center" vertical="center" wrapText="1"/>
    </xf>
    <xf numFmtId="0" fontId="0" fillId="3" borderId="0" xfId="0" applyFill="1"/>
    <xf numFmtId="0" fontId="0" fillId="0" borderId="49" xfId="0" applyBorder="1"/>
    <xf numFmtId="0" fontId="0" fillId="0" borderId="50" xfId="0" applyBorder="1"/>
    <xf numFmtId="0" fontId="0" fillId="0" borderId="50" xfId="0" applyBorder="1" applyAlignment="1">
      <alignment horizontal="center" vertical="center"/>
    </xf>
    <xf numFmtId="0" fontId="0" fillId="0" borderId="50" xfId="0" applyBorder="1" applyAlignment="1">
      <alignment horizontal="center" vertical="center" wrapText="1"/>
    </xf>
    <xf numFmtId="0" fontId="0" fillId="38" borderId="51" xfId="0" applyFill="1" applyBorder="1" applyAlignment="1">
      <alignment horizontal="left"/>
    </xf>
    <xf numFmtId="0" fontId="0" fillId="3" borderId="51" xfId="0" applyFill="1" applyBorder="1" applyAlignment="1">
      <alignment horizontal="left"/>
    </xf>
    <xf numFmtId="0" fontId="0" fillId="0" borderId="51" xfId="0" applyBorder="1" applyAlignment="1">
      <alignment horizontal="center" vertical="center"/>
    </xf>
    <xf numFmtId="0" fontId="0" fillId="0" borderId="51" xfId="0" applyBorder="1" applyAlignment="1">
      <alignment horizontal="center" vertical="center" wrapText="1"/>
    </xf>
    <xf numFmtId="0" fontId="0" fillId="0" borderId="50" xfId="0" applyBorder="1" applyAlignment="1">
      <alignment horizontal="center"/>
    </xf>
    <xf numFmtId="0" fontId="0" fillId="0" borderId="52" xfId="0" applyBorder="1"/>
    <xf numFmtId="0" fontId="0" fillId="3" borderId="50" xfId="0" applyFill="1" applyBorder="1" applyAlignment="1">
      <alignment horizontal="left" vertical="center"/>
    </xf>
    <xf numFmtId="0" fontId="0" fillId="0" borderId="53" xfId="0" applyBorder="1"/>
    <xf numFmtId="0" fontId="0" fillId="0" borderId="51" xfId="0" applyBorder="1" applyAlignment="1">
      <alignment horizontal="center"/>
    </xf>
    <xf numFmtId="0" fontId="0" fillId="38" borderId="51" xfId="0" applyFill="1" applyBorder="1" applyAlignment="1">
      <alignment horizontal="left" vertical="center"/>
    </xf>
    <xf numFmtId="0" fontId="0" fillId="3" borderId="51" xfId="0" applyFill="1" applyBorder="1" applyAlignment="1">
      <alignment horizontal="left" vertical="center"/>
    </xf>
    <xf numFmtId="0" fontId="0" fillId="38" borderId="11" xfId="0" applyFill="1" applyBorder="1" applyAlignment="1">
      <alignment horizontal="left" vertical="center"/>
    </xf>
    <xf numFmtId="0" fontId="0" fillId="3" borderId="11" xfId="0" applyFill="1"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3" borderId="11" xfId="0" applyFill="1" applyBorder="1" applyAlignment="1">
      <alignment horizontal="left"/>
    </xf>
    <xf numFmtId="0" fontId="0" fillId="0" borderId="11" xfId="0" applyBorder="1" applyAlignment="1">
      <alignment vertical="center"/>
    </xf>
    <xf numFmtId="0" fontId="0" fillId="0" borderId="51" xfId="0" applyBorder="1" applyAlignment="1">
      <alignment vertical="center"/>
    </xf>
    <xf numFmtId="0" fontId="88" fillId="0" borderId="0" xfId="0" applyFont="1"/>
    <xf numFmtId="0" fontId="91" fillId="34" borderId="37" xfId="0" applyFont="1" applyFill="1" applyBorder="1"/>
    <xf numFmtId="0" fontId="18" fillId="34" borderId="38" xfId="0" applyFont="1" applyFill="1" applyBorder="1"/>
    <xf numFmtId="0" fontId="9" fillId="33" borderId="0" xfId="39" applyFill="1" applyAlignment="1">
      <alignment vertical="center" wrapText="1"/>
    </xf>
    <xf numFmtId="0" fontId="35" fillId="18" borderId="58" xfId="0" applyFont="1" applyFill="1" applyBorder="1" applyAlignment="1">
      <alignment horizontal="center" vertical="center" wrapText="1"/>
    </xf>
    <xf numFmtId="0" fontId="39" fillId="0" borderId="58" xfId="0" applyFont="1" applyBorder="1" applyAlignment="1">
      <alignment horizontal="left" vertical="center" wrapText="1"/>
    </xf>
    <xf numFmtId="0" fontId="9" fillId="0" borderId="58" xfId="39" applyBorder="1" applyAlignment="1">
      <alignment horizontal="left" vertical="center" wrapText="1"/>
    </xf>
    <xf numFmtId="0" fontId="12" fillId="33" borderId="57" xfId="0" applyFont="1" applyFill="1" applyBorder="1" applyAlignment="1">
      <alignment horizontal="left" vertical="center" wrapText="1"/>
    </xf>
    <xf numFmtId="0" fontId="40" fillId="3" borderId="57" xfId="0" applyFont="1" applyFill="1" applyBorder="1" applyAlignment="1">
      <alignment horizontal="left" vertical="center" wrapText="1"/>
    </xf>
    <xf numFmtId="0" fontId="39" fillId="0" borderId="58" xfId="0" applyFont="1" applyBorder="1" applyAlignment="1">
      <alignment horizontal="center" vertical="center"/>
    </xf>
    <xf numFmtId="0" fontId="39" fillId="3" borderId="58" xfId="0" applyFont="1" applyFill="1" applyBorder="1" applyAlignment="1" applyProtection="1">
      <alignment horizontal="left" vertical="center" wrapText="1"/>
      <protection hidden="1"/>
    </xf>
    <xf numFmtId="0" fontId="40" fillId="3" borderId="58" xfId="0" applyFont="1" applyFill="1" applyBorder="1" applyAlignment="1">
      <alignment horizontal="left" vertical="center" wrapText="1"/>
    </xf>
    <xf numFmtId="0" fontId="12" fillId="33" borderId="58" xfId="0" applyFont="1" applyFill="1" applyBorder="1" applyAlignment="1">
      <alignment horizontal="left" vertical="center" wrapText="1"/>
    </xf>
    <xf numFmtId="0" fontId="39" fillId="8" borderId="58" xfId="0" applyFont="1" applyFill="1" applyBorder="1" applyAlignment="1">
      <alignment horizontal="left" vertical="center" wrapText="1"/>
    </xf>
    <xf numFmtId="0" fontId="77" fillId="3" borderId="57" xfId="0" applyFont="1" applyFill="1" applyBorder="1" applyAlignment="1">
      <alignment horizontal="left" vertical="center" wrapText="1"/>
    </xf>
    <xf numFmtId="0" fontId="76" fillId="18" borderId="57" xfId="0" applyFont="1" applyFill="1" applyBorder="1" applyAlignment="1">
      <alignment horizontal="left" vertical="top" wrapText="1"/>
    </xf>
    <xf numFmtId="0" fontId="39" fillId="3" borderId="57" xfId="0" applyFont="1" applyFill="1" applyBorder="1" applyAlignment="1">
      <alignment horizontal="left" vertical="top" wrapText="1"/>
    </xf>
    <xf numFmtId="0" fontId="40" fillId="8" borderId="58" xfId="0" applyFont="1" applyFill="1" applyBorder="1" applyAlignment="1">
      <alignment horizontal="left" vertical="center" wrapText="1"/>
    </xf>
    <xf numFmtId="0" fontId="38" fillId="18" borderId="58" xfId="0" applyFont="1" applyFill="1" applyBorder="1" applyAlignment="1">
      <alignment horizontal="left" vertical="top" wrapText="1"/>
    </xf>
    <xf numFmtId="0" fontId="35" fillId="18" borderId="58" xfId="0" applyFont="1" applyFill="1" applyBorder="1" applyAlignment="1">
      <alignment horizontal="left" vertical="center"/>
    </xf>
    <xf numFmtId="0" fontId="39" fillId="0" borderId="59" xfId="0" applyFont="1" applyBorder="1" applyAlignment="1">
      <alignment wrapText="1"/>
    </xf>
    <xf numFmtId="0" fontId="18" fillId="18" borderId="60" xfId="0" applyFont="1" applyFill="1" applyBorder="1"/>
    <xf numFmtId="0" fontId="18" fillId="8" borderId="60" xfId="0" applyFont="1" applyFill="1" applyBorder="1"/>
    <xf numFmtId="0" fontId="12" fillId="0" borderId="58" xfId="0" applyFont="1" applyBorder="1" applyAlignment="1">
      <alignment horizontal="left" vertical="top" wrapText="1"/>
    </xf>
    <xf numFmtId="0" fontId="12" fillId="0" borderId="62" xfId="0" applyFont="1" applyBorder="1" applyAlignment="1">
      <alignment horizontal="left" vertical="top" wrapText="1"/>
    </xf>
    <xf numFmtId="0" fontId="32" fillId="0" borderId="62" xfId="0" applyFont="1" applyBorder="1" applyAlignment="1">
      <alignment horizontal="left" vertical="center"/>
    </xf>
    <xf numFmtId="0" fontId="12" fillId="0" borderId="56" xfId="0" applyFont="1" applyBorder="1" applyAlignment="1">
      <alignment horizontal="left" vertical="center" wrapText="1"/>
    </xf>
    <xf numFmtId="0" fontId="39" fillId="25" borderId="58" xfId="13" applyFont="1" applyFill="1" applyBorder="1" applyAlignment="1">
      <alignment vertical="center" wrapText="1"/>
    </xf>
    <xf numFmtId="0" fontId="39" fillId="25" borderId="58" xfId="13" applyFont="1" applyFill="1" applyBorder="1" applyAlignment="1">
      <alignment vertical="center"/>
    </xf>
    <xf numFmtId="14" fontId="39" fillId="0" borderId="58" xfId="0" applyNumberFormat="1" applyFont="1" applyBorder="1" applyAlignment="1">
      <alignment horizontal="left" vertical="center" wrapText="1"/>
    </xf>
    <xf numFmtId="14" fontId="39" fillId="0" borderId="58" xfId="13" applyNumberFormat="1" applyFont="1" applyBorder="1" applyAlignment="1">
      <alignment horizontal="left" vertical="center" wrapText="1"/>
    </xf>
    <xf numFmtId="0" fontId="52" fillId="0" borderId="58" xfId="0" applyFont="1" applyBorder="1" applyAlignment="1">
      <alignment horizontal="left" vertical="top" wrapText="1"/>
    </xf>
    <xf numFmtId="0" fontId="35" fillId="18" borderId="58" xfId="0" applyFont="1" applyFill="1" applyBorder="1" applyAlignment="1">
      <alignment horizontal="center" vertical="center"/>
    </xf>
    <xf numFmtId="14" fontId="39" fillId="18" borderId="58" xfId="0" applyNumberFormat="1" applyFont="1" applyFill="1" applyBorder="1" applyAlignment="1">
      <alignment horizontal="left" vertical="center" wrapText="1"/>
    </xf>
    <xf numFmtId="14" fontId="39" fillId="18" borderId="58" xfId="0" applyNumberFormat="1" applyFont="1" applyFill="1" applyBorder="1" applyAlignment="1">
      <alignment horizontal="left" vertical="center"/>
    </xf>
    <xf numFmtId="0" fontId="39" fillId="18" borderId="58" xfId="0" applyFont="1" applyFill="1" applyBorder="1" applyAlignment="1">
      <alignment horizontal="center" vertical="center"/>
    </xf>
    <xf numFmtId="0" fontId="39" fillId="18" borderId="57" xfId="0" applyFont="1" applyFill="1" applyBorder="1" applyAlignment="1">
      <alignment horizontal="left" vertical="center" wrapText="1"/>
    </xf>
    <xf numFmtId="0" fontId="39" fillId="18" borderId="58" xfId="0" applyFont="1" applyFill="1" applyBorder="1" applyAlignment="1">
      <alignment horizontal="left" vertical="center"/>
    </xf>
    <xf numFmtId="0" fontId="39" fillId="8" borderId="58" xfId="0" applyFont="1" applyFill="1" applyBorder="1" applyAlignment="1">
      <alignment horizontal="center" vertical="center" wrapText="1"/>
    </xf>
    <xf numFmtId="14" fontId="39" fillId="8" borderId="58" xfId="0" applyNumberFormat="1" applyFont="1" applyFill="1" applyBorder="1" applyAlignment="1">
      <alignment horizontal="left" vertical="center" wrapText="1"/>
    </xf>
    <xf numFmtId="14" fontId="39" fillId="8" borderId="58" xfId="0" applyNumberFormat="1" applyFont="1" applyFill="1" applyBorder="1" applyAlignment="1">
      <alignment horizontal="left" vertical="center"/>
    </xf>
    <xf numFmtId="0" fontId="39" fillId="4" borderId="58" xfId="0" applyFont="1" applyFill="1" applyBorder="1" applyAlignment="1">
      <alignment horizontal="center" vertical="center"/>
    </xf>
    <xf numFmtId="0" fontId="39" fillId="8" borderId="57" xfId="0" applyFont="1" applyFill="1" applyBorder="1" applyAlignment="1">
      <alignment horizontal="left" vertical="center" wrapText="1"/>
    </xf>
    <xf numFmtId="0" fontId="9" fillId="8" borderId="58" xfId="39" applyFill="1" applyBorder="1" applyAlignment="1">
      <alignment horizontal="left" vertical="center" wrapText="1"/>
    </xf>
    <xf numFmtId="0" fontId="39" fillId="8" borderId="58" xfId="0" applyFont="1" applyFill="1" applyBorder="1" applyAlignment="1" applyProtection="1">
      <alignment vertical="center" wrapText="1"/>
      <protection hidden="1"/>
    </xf>
    <xf numFmtId="0" fontId="19" fillId="0" borderId="59" xfId="0" applyFont="1" applyBorder="1" applyAlignment="1">
      <alignment wrapText="1"/>
    </xf>
    <xf numFmtId="0" fontId="19" fillId="18" borderId="60" xfId="0" applyFont="1" applyFill="1" applyBorder="1"/>
    <xf numFmtId="0" fontId="19" fillId="8" borderId="60" xfId="0" applyFont="1" applyFill="1" applyBorder="1"/>
    <xf numFmtId="0" fontId="32" fillId="13" borderId="56" xfId="0" applyFont="1" applyFill="1" applyBorder="1" applyAlignment="1">
      <alignment horizontal="left"/>
    </xf>
    <xf numFmtId="0" fontId="26" fillId="0" borderId="62" xfId="0" applyFont="1" applyBorder="1" applyAlignment="1">
      <alignment horizontal="center" vertical="center"/>
    </xf>
    <xf numFmtId="0" fontId="26" fillId="5" borderId="56" xfId="0" applyFont="1" applyFill="1" applyBorder="1" applyAlignment="1">
      <alignment vertical="center"/>
    </xf>
    <xf numFmtId="0" fontId="32" fillId="0" borderId="56" xfId="0" applyFont="1" applyBorder="1"/>
    <xf numFmtId="0" fontId="26" fillId="6" borderId="56" xfId="0" applyFont="1" applyFill="1" applyBorder="1" applyAlignment="1">
      <alignment vertical="center"/>
    </xf>
    <xf numFmtId="0" fontId="26" fillId="7" borderId="56" xfId="0" applyFont="1" applyFill="1" applyBorder="1" applyAlignment="1">
      <alignment vertical="center"/>
    </xf>
    <xf numFmtId="49" fontId="40" fillId="0" borderId="62" xfId="0" applyNumberFormat="1" applyFont="1" applyBorder="1" applyAlignment="1">
      <alignment horizontal="left" vertical="center"/>
    </xf>
    <xf numFmtId="14" fontId="40" fillId="0" borderId="58" xfId="0" applyNumberFormat="1" applyFont="1" applyBorder="1" applyAlignment="1">
      <alignment horizontal="left" vertical="center"/>
    </xf>
    <xf numFmtId="49" fontId="40" fillId="0" borderId="58" xfId="0" applyNumberFormat="1" applyFont="1" applyBorder="1" applyAlignment="1" applyProtection="1">
      <alignment horizontal="left" vertical="center" wrapText="1"/>
      <protection locked="0"/>
    </xf>
    <xf numFmtId="0" fontId="39" fillId="0" borderId="58" xfId="0" applyFont="1" applyBorder="1" applyAlignment="1" applyProtection="1">
      <alignment horizontal="center" vertical="center" wrapText="1"/>
      <protection locked="0"/>
    </xf>
    <xf numFmtId="0" fontId="40" fillId="0" borderId="58" xfId="0" applyFont="1" applyBorder="1" applyAlignment="1" applyProtection="1">
      <alignment horizontal="left" vertical="center" wrapText="1"/>
      <protection locked="0"/>
    </xf>
    <xf numFmtId="14" fontId="39" fillId="0" borderId="58" xfId="0" applyNumberFormat="1" applyFont="1" applyBorder="1" applyAlignment="1" applyProtection="1">
      <alignment horizontal="left" vertical="center" wrapText="1"/>
      <protection locked="0"/>
    </xf>
    <xf numFmtId="0" fontId="12" fillId="0" borderId="58" xfId="0" applyFont="1" applyBorder="1" applyAlignment="1">
      <alignment horizontal="center" vertical="center"/>
    </xf>
    <xf numFmtId="14" fontId="40" fillId="0" borderId="58" xfId="0" applyNumberFormat="1" applyFont="1" applyBorder="1" applyAlignment="1" applyProtection="1">
      <alignment horizontal="left" vertical="center" wrapText="1"/>
      <protection locked="0"/>
    </xf>
    <xf numFmtId="0" fontId="40" fillId="0" borderId="56" xfId="0" quotePrefix="1" applyFont="1" applyBorder="1" applyAlignment="1" applyProtection="1">
      <alignment horizontal="left" vertical="center" wrapText="1"/>
      <protection locked="0"/>
    </xf>
    <xf numFmtId="0" fontId="42" fillId="0" borderId="58" xfId="0" applyFont="1" applyBorder="1" applyAlignment="1" applyProtection="1">
      <alignment horizontal="left" vertical="center" wrapText="1"/>
      <protection locked="0"/>
    </xf>
    <xf numFmtId="0" fontId="39" fillId="0" borderId="58" xfId="0" applyFont="1" applyBorder="1" applyAlignment="1" applyProtection="1">
      <alignment horizontal="center" vertical="center"/>
      <protection locked="0"/>
    </xf>
    <xf numFmtId="0" fontId="40" fillId="0" borderId="56" xfId="0" applyFont="1" applyBorder="1" applyAlignment="1" applyProtection="1">
      <alignment horizontal="left" vertical="center" wrapText="1"/>
      <protection locked="0"/>
    </xf>
    <xf numFmtId="14" fontId="32" fillId="0" borderId="56" xfId="0" applyNumberFormat="1" applyFont="1" applyBorder="1" applyAlignment="1">
      <alignment horizontal="left" vertical="top"/>
    </xf>
    <xf numFmtId="0" fontId="39" fillId="0" borderId="62" xfId="0" applyFont="1" applyBorder="1" applyAlignment="1">
      <alignment horizontal="left" vertical="center" wrapText="1"/>
    </xf>
    <xf numFmtId="0" fontId="12" fillId="4" borderId="58" xfId="0" applyFont="1" applyFill="1" applyBorder="1"/>
    <xf numFmtId="0" fontId="83" fillId="36" borderId="65" xfId="0" applyFont="1" applyFill="1" applyBorder="1" applyAlignment="1">
      <alignment horizontal="center" vertical="center" wrapText="1"/>
    </xf>
    <xf numFmtId="0" fontId="83" fillId="36" borderId="66" xfId="0" applyFont="1" applyFill="1" applyBorder="1" applyAlignment="1">
      <alignment horizontal="center" vertical="center" wrapText="1"/>
    </xf>
    <xf numFmtId="0" fontId="40" fillId="4" borderId="58" xfId="0" applyFont="1" applyFill="1" applyBorder="1" applyAlignment="1">
      <alignment vertical="center" wrapText="1"/>
    </xf>
    <xf numFmtId="0" fontId="12" fillId="4" borderId="58" xfId="0" applyFont="1" applyFill="1" applyBorder="1" applyAlignment="1">
      <alignment vertical="center" wrapText="1"/>
    </xf>
    <xf numFmtId="0" fontId="84" fillId="4" borderId="58" xfId="0" applyFont="1" applyFill="1" applyBorder="1" applyAlignment="1">
      <alignment vertical="center" wrapText="1"/>
    </xf>
    <xf numFmtId="0" fontId="85" fillId="4" borderId="58" xfId="0" applyFont="1" applyFill="1" applyBorder="1" applyAlignment="1">
      <alignment vertical="center" wrapText="1"/>
    </xf>
    <xf numFmtId="0" fontId="32" fillId="39" borderId="58" xfId="0" applyFont="1" applyFill="1" applyBorder="1" applyAlignment="1">
      <alignment horizontal="center" wrapText="1"/>
    </xf>
    <xf numFmtId="0" fontId="12" fillId="0" borderId="58" xfId="0" applyFont="1" applyBorder="1" applyAlignment="1">
      <alignment horizontal="center" vertical="top" wrapText="1"/>
    </xf>
    <xf numFmtId="14" fontId="12" fillId="0" borderId="58" xfId="0" applyNumberFormat="1" applyFont="1" applyBorder="1" applyAlignment="1">
      <alignment horizontal="center" vertical="top" wrapText="1"/>
    </xf>
    <xf numFmtId="0" fontId="32" fillId="0" borderId="58" xfId="0" applyFont="1" applyBorder="1" applyAlignment="1">
      <alignment horizontal="center" vertical="center" wrapText="1"/>
    </xf>
    <xf numFmtId="0" fontId="82" fillId="6" borderId="58" xfId="0" applyFont="1" applyFill="1" applyBorder="1" applyAlignment="1">
      <alignment horizontal="center" vertical="center" wrapText="1"/>
    </xf>
    <xf numFmtId="0" fontId="82" fillId="16" borderId="58" xfId="0" applyFont="1" applyFill="1" applyBorder="1" applyAlignment="1">
      <alignment horizontal="center" vertical="center" wrapText="1"/>
    </xf>
    <xf numFmtId="0" fontId="0" fillId="3" borderId="58" xfId="0" applyFill="1" applyBorder="1" applyAlignment="1">
      <alignment horizontal="left" vertical="center"/>
    </xf>
    <xf numFmtId="0" fontId="0" fillId="0" borderId="58" xfId="0" applyBorder="1" applyAlignment="1">
      <alignment horizontal="center" vertical="center"/>
    </xf>
    <xf numFmtId="0" fontId="0" fillId="0" borderId="58" xfId="0" applyBorder="1" applyAlignment="1">
      <alignment horizontal="center" vertical="center" wrapText="1"/>
    </xf>
    <xf numFmtId="0" fontId="0" fillId="0" borderId="58" xfId="0" applyBorder="1"/>
    <xf numFmtId="0" fontId="0" fillId="0" borderId="58" xfId="0" applyBorder="1" applyAlignment="1">
      <alignment horizontal="center"/>
    </xf>
    <xf numFmtId="0" fontId="39" fillId="3" borderId="58" xfId="0" applyFont="1" applyFill="1" applyBorder="1" applyAlignment="1">
      <alignment horizontal="left" vertical="center" wrapText="1"/>
    </xf>
    <xf numFmtId="0" fontId="88" fillId="3" borderId="58" xfId="0" applyFont="1" applyFill="1" applyBorder="1" applyAlignment="1">
      <alignment horizontal="center" vertical="center" wrapText="1"/>
    </xf>
    <xf numFmtId="0" fontId="88" fillId="8" borderId="58" xfId="0" quotePrefix="1" applyFont="1" applyFill="1" applyBorder="1" applyAlignment="1">
      <alignment horizontal="center" vertical="center" wrapText="1"/>
    </xf>
    <xf numFmtId="0" fontId="88" fillId="8" borderId="58" xfId="0" applyFont="1" applyFill="1" applyBorder="1" applyAlignment="1">
      <alignment horizontal="center" vertical="center" wrapText="1"/>
    </xf>
    <xf numFmtId="0" fontId="33" fillId="15" borderId="62" xfId="0" applyFont="1" applyFill="1" applyBorder="1" applyAlignment="1">
      <alignment vertical="center" wrapText="1"/>
    </xf>
    <xf numFmtId="0" fontId="33" fillId="15" borderId="69" xfId="0" applyFont="1" applyFill="1" applyBorder="1" applyAlignment="1">
      <alignment vertical="center" wrapText="1"/>
    </xf>
    <xf numFmtId="0" fontId="34" fillId="10" borderId="62" xfId="13" applyFont="1" applyFill="1" applyBorder="1" applyAlignment="1">
      <alignment vertical="top"/>
    </xf>
    <xf numFmtId="0" fontId="34" fillId="10" borderId="62" xfId="13" applyFont="1" applyFill="1" applyBorder="1" applyAlignment="1">
      <alignment vertical="top" wrapText="1"/>
    </xf>
    <xf numFmtId="0" fontId="34" fillId="10" borderId="69" xfId="13" applyFont="1" applyFill="1" applyBorder="1" applyAlignment="1">
      <alignment vertical="top" wrapText="1"/>
    </xf>
    <xf numFmtId="0" fontId="64" fillId="0" borderId="72" xfId="41" applyFont="1" applyBorder="1" applyAlignment="1">
      <alignment horizontal="center" vertical="center" wrapText="1"/>
    </xf>
    <xf numFmtId="0" fontId="64" fillId="0" borderId="73" xfId="41" applyFont="1" applyBorder="1" applyAlignment="1">
      <alignment horizontal="center" vertical="center" wrapText="1"/>
    </xf>
    <xf numFmtId="0" fontId="64" fillId="0" borderId="74" xfId="41" applyFont="1" applyBorder="1" applyAlignment="1">
      <alignment horizontal="center" vertical="center" wrapText="1"/>
    </xf>
    <xf numFmtId="0" fontId="64" fillId="0" borderId="75" xfId="41" applyFont="1" applyBorder="1" applyAlignment="1">
      <alignment horizontal="center" vertical="center" wrapText="1"/>
    </xf>
    <xf numFmtId="0" fontId="64" fillId="0" borderId="76" xfId="41" applyFont="1" applyBorder="1" applyAlignment="1">
      <alignment horizontal="center" vertical="center" wrapText="1"/>
    </xf>
    <xf numFmtId="0" fontId="64" fillId="0" borderId="77" xfId="41" applyFont="1" applyBorder="1" applyAlignment="1">
      <alignment horizontal="center" vertical="center" wrapText="1"/>
    </xf>
    <xf numFmtId="0" fontId="64" fillId="3" borderId="72" xfId="41" applyFont="1" applyFill="1" applyBorder="1" applyAlignment="1">
      <alignment horizontal="center" vertical="center" wrapText="1"/>
    </xf>
    <xf numFmtId="0" fontId="64" fillId="3" borderId="73" xfId="41" applyFont="1" applyFill="1" applyBorder="1" applyAlignment="1">
      <alignment horizontal="center" vertical="center" wrapText="1"/>
    </xf>
    <xf numFmtId="0" fontId="64" fillId="3" borderId="74" xfId="41" applyFont="1" applyFill="1" applyBorder="1" applyAlignment="1">
      <alignment horizontal="center" vertical="center" wrapText="1"/>
    </xf>
    <xf numFmtId="0" fontId="64" fillId="3" borderId="75" xfId="41" applyFont="1" applyFill="1" applyBorder="1" applyAlignment="1">
      <alignment horizontal="center" vertical="center" wrapText="1"/>
    </xf>
    <xf numFmtId="0" fontId="64" fillId="3" borderId="76" xfId="41" applyFont="1" applyFill="1" applyBorder="1" applyAlignment="1">
      <alignment horizontal="center" vertical="center" wrapText="1"/>
    </xf>
    <xf numFmtId="0" fontId="64" fillId="3" borderId="77" xfId="41" applyFont="1" applyFill="1" applyBorder="1" applyAlignment="1">
      <alignment horizontal="center" vertical="center" wrapText="1"/>
    </xf>
    <xf numFmtId="0" fontId="63" fillId="3" borderId="72" xfId="41" applyFont="1" applyFill="1" applyBorder="1" applyAlignment="1">
      <alignment horizontal="center" vertical="center" wrapText="1"/>
    </xf>
    <xf numFmtId="0" fontId="63" fillId="3" borderId="73" xfId="41" applyFont="1" applyFill="1" applyBorder="1" applyAlignment="1">
      <alignment horizontal="center" vertical="center" wrapText="1"/>
    </xf>
    <xf numFmtId="0" fontId="63" fillId="3" borderId="74" xfId="41" applyFont="1" applyFill="1" applyBorder="1" applyAlignment="1">
      <alignment horizontal="center" vertical="center" wrapText="1"/>
    </xf>
    <xf numFmtId="0" fontId="63" fillId="3" borderId="75" xfId="41" applyFont="1" applyFill="1" applyBorder="1" applyAlignment="1">
      <alignment horizontal="center" vertical="center" wrapText="1"/>
    </xf>
    <xf numFmtId="0" fontId="63" fillId="3" borderId="76" xfId="41" applyFont="1" applyFill="1" applyBorder="1" applyAlignment="1">
      <alignment horizontal="center" vertical="center" wrapText="1"/>
    </xf>
    <xf numFmtId="0" fontId="63" fillId="3" borderId="77" xfId="41" applyFont="1" applyFill="1" applyBorder="1" applyAlignment="1">
      <alignment horizontal="center" vertical="center" wrapText="1"/>
    </xf>
    <xf numFmtId="0" fontId="63" fillId="0" borderId="72" xfId="41" applyFont="1" applyBorder="1" applyAlignment="1">
      <alignment horizontal="center" vertical="center" wrapText="1"/>
    </xf>
    <xf numFmtId="0" fontId="63" fillId="31" borderId="73" xfId="41" applyFont="1" applyFill="1" applyBorder="1" applyAlignment="1">
      <alignment horizontal="center" vertical="center" wrapText="1"/>
    </xf>
    <xf numFmtId="0" fontId="63" fillId="0" borderId="73" xfId="41" applyFont="1" applyBorder="1" applyAlignment="1">
      <alignment horizontal="center" vertical="center" wrapText="1"/>
    </xf>
    <xf numFmtId="0" fontId="63" fillId="28" borderId="73" xfId="41" applyFont="1" applyFill="1" applyBorder="1" applyAlignment="1">
      <alignment horizontal="center" vertical="center" wrapText="1"/>
    </xf>
    <xf numFmtId="0" fontId="63" fillId="29" borderId="73" xfId="41" applyFont="1" applyFill="1" applyBorder="1" applyAlignment="1">
      <alignment horizontal="center" vertical="center" wrapText="1"/>
    </xf>
    <xf numFmtId="0" fontId="63" fillId="26" borderId="73" xfId="41" applyFont="1" applyFill="1" applyBorder="1" applyAlignment="1">
      <alignment horizontal="center" vertical="center" wrapText="1"/>
    </xf>
    <xf numFmtId="0" fontId="63" fillId="13" borderId="74" xfId="41" applyFont="1" applyFill="1" applyBorder="1" applyAlignment="1">
      <alignment horizontal="center" vertical="center" wrapText="1"/>
    </xf>
    <xf numFmtId="0" fontId="63" fillId="0" borderId="74" xfId="41" applyFont="1" applyBorder="1" applyAlignment="1">
      <alignment horizontal="center" vertical="center" wrapText="1"/>
    </xf>
    <xf numFmtId="0" fontId="63" fillId="0" borderId="75" xfId="41" applyFont="1" applyBorder="1" applyAlignment="1">
      <alignment horizontal="center" vertical="center" wrapText="1"/>
    </xf>
    <xf numFmtId="0" fontId="63" fillId="0" borderId="76" xfId="41" applyFont="1" applyBorder="1" applyAlignment="1">
      <alignment horizontal="center" vertical="center" wrapText="1"/>
    </xf>
    <xf numFmtId="0" fontId="63" fillId="0" borderId="77" xfId="41" applyFont="1" applyBorder="1" applyAlignment="1">
      <alignment horizontal="center" vertical="center" wrapText="1"/>
    </xf>
    <xf numFmtId="0" fontId="63" fillId="21" borderId="73" xfId="41" applyFont="1" applyFill="1" applyBorder="1" applyAlignment="1">
      <alignment horizontal="center" vertical="center" wrapText="1"/>
    </xf>
    <xf numFmtId="0" fontId="62" fillId="0" borderId="58" xfId="41" applyFont="1" applyBorder="1">
      <alignment wrapText="1"/>
    </xf>
    <xf numFmtId="0" fontId="62" fillId="27" borderId="58" xfId="41" applyFont="1" applyFill="1" applyBorder="1" applyAlignment="1">
      <alignment horizontal="center" vertical="center" wrapText="1"/>
    </xf>
    <xf numFmtId="0" fontId="62" fillId="28" borderId="58" xfId="41" applyFont="1" applyFill="1" applyBorder="1" applyAlignment="1">
      <alignment horizontal="center" vertical="center" wrapText="1"/>
    </xf>
    <xf numFmtId="0" fontId="62" fillId="26" borderId="58" xfId="41" applyFont="1" applyFill="1" applyBorder="1" applyAlignment="1">
      <alignment horizontal="center" vertical="center" wrapText="1"/>
    </xf>
    <xf numFmtId="0" fontId="62" fillId="13" borderId="58" xfId="41" applyFont="1" applyFill="1" applyBorder="1" applyAlignment="1">
      <alignment horizontal="center" vertical="center" wrapText="1"/>
    </xf>
    <xf numFmtId="0" fontId="62" fillId="30" borderId="58" xfId="41" applyFont="1" applyFill="1" applyBorder="1" applyAlignment="1">
      <alignment horizontal="center" vertical="center" wrapText="1"/>
    </xf>
    <xf numFmtId="0" fontId="62" fillId="29" borderId="58" xfId="41" applyFont="1" applyFill="1" applyBorder="1" applyAlignment="1">
      <alignment horizontal="center" vertical="center" wrapText="1"/>
    </xf>
    <xf numFmtId="0" fontId="62" fillId="11" borderId="58" xfId="41" applyFont="1" applyFill="1" applyBorder="1" applyAlignment="1">
      <alignment horizontal="center" vertical="center" wrapText="1"/>
    </xf>
    <xf numFmtId="0" fontId="62" fillId="31" borderId="58" xfId="41" applyFont="1" applyFill="1" applyBorder="1" applyAlignment="1">
      <alignment horizontal="center" vertical="center" wrapText="1"/>
    </xf>
    <xf numFmtId="0" fontId="62" fillId="32" borderId="58" xfId="41" applyFont="1" applyFill="1" applyBorder="1" applyAlignment="1">
      <alignment horizontal="center" vertical="center" wrapText="1"/>
    </xf>
    <xf numFmtId="0" fontId="62" fillId="16" borderId="58" xfId="41" applyFont="1" applyFill="1" applyBorder="1" applyAlignment="1">
      <alignment horizontal="center" vertical="center" wrapText="1"/>
    </xf>
    <xf numFmtId="0" fontId="39" fillId="13" borderId="58" xfId="0" applyFont="1" applyFill="1" applyBorder="1" applyAlignment="1" applyProtection="1">
      <alignment horizontal="left" vertical="center" wrapText="1"/>
      <protection hidden="1"/>
    </xf>
    <xf numFmtId="0" fontId="39" fillId="13" borderId="58" xfId="0" applyFont="1" applyFill="1" applyBorder="1" applyAlignment="1" applyProtection="1">
      <alignment horizontal="center" vertical="center" wrapText="1"/>
      <protection hidden="1"/>
    </xf>
    <xf numFmtId="14" fontId="39" fillId="13" borderId="58" xfId="0" applyNumberFormat="1" applyFont="1" applyFill="1" applyBorder="1" applyAlignment="1" applyProtection="1">
      <alignment horizontal="center" vertical="center" wrapText="1"/>
      <protection hidden="1"/>
    </xf>
    <xf numFmtId="49" fontId="39" fillId="13" borderId="58" xfId="0" applyNumberFormat="1" applyFont="1" applyFill="1" applyBorder="1" applyAlignment="1" applyProtection="1">
      <alignment horizontal="center" vertical="center" wrapText="1"/>
      <protection hidden="1"/>
    </xf>
    <xf numFmtId="0" fontId="23" fillId="0" borderId="58" xfId="0" applyFont="1" applyBorder="1" applyAlignment="1" applyProtection="1">
      <alignment horizontal="center" vertical="center"/>
      <protection hidden="1"/>
    </xf>
    <xf numFmtId="0" fontId="0" fillId="0" borderId="58" xfId="0" applyBorder="1" applyAlignment="1" applyProtection="1">
      <alignment horizontal="left" vertical="center" wrapText="1"/>
      <protection hidden="1"/>
    </xf>
    <xf numFmtId="0" fontId="0" fillId="0" borderId="58" xfId="0" applyBorder="1" applyAlignment="1" applyProtection="1">
      <alignment horizontal="center" vertical="center" wrapText="1"/>
      <protection hidden="1"/>
    </xf>
    <xf numFmtId="49" fontId="0" fillId="0" borderId="58" xfId="0" applyNumberFormat="1" applyBorder="1" applyAlignment="1" applyProtection="1">
      <alignment horizontal="center" vertical="center" wrapText="1"/>
      <protection hidden="1"/>
    </xf>
    <xf numFmtId="0" fontId="28" fillId="11" borderId="58" xfId="0" applyFont="1" applyFill="1" applyBorder="1" applyAlignment="1" applyProtection="1">
      <alignment horizontal="center" vertical="center"/>
      <protection hidden="1"/>
    </xf>
    <xf numFmtId="0" fontId="29" fillId="11" borderId="58" xfId="0" applyFont="1" applyFill="1" applyBorder="1" applyAlignment="1" applyProtection="1">
      <alignment horizontal="left" vertical="center" wrapText="1"/>
      <protection hidden="1"/>
    </xf>
    <xf numFmtId="0" fontId="29" fillId="11" borderId="58" xfId="0" applyFont="1" applyFill="1" applyBorder="1" applyAlignment="1" applyProtection="1">
      <alignment horizontal="center" vertical="center" wrapText="1"/>
      <protection hidden="1"/>
    </xf>
    <xf numFmtId="0" fontId="0" fillId="11" borderId="58" xfId="0" applyFill="1" applyBorder="1" applyAlignment="1" applyProtection="1">
      <alignment horizontal="center" vertical="center" wrapText="1"/>
      <protection hidden="1"/>
    </xf>
    <xf numFmtId="49" fontId="0" fillId="11" borderId="58" xfId="0" applyNumberFormat="1" applyFill="1" applyBorder="1" applyAlignment="1" applyProtection="1">
      <alignment horizontal="center" vertical="center" wrapText="1"/>
      <protection hidden="1"/>
    </xf>
    <xf numFmtId="0" fontId="32" fillId="14" borderId="58" xfId="0" applyFont="1" applyFill="1" applyBorder="1" applyAlignment="1" applyProtection="1">
      <alignment horizontal="center" wrapText="1"/>
      <protection hidden="1"/>
    </xf>
    <xf numFmtId="0" fontId="32" fillId="14" borderId="58" xfId="0" applyFont="1" applyFill="1" applyBorder="1" applyAlignment="1" applyProtection="1">
      <alignment horizontal="left" vertical="center" wrapText="1"/>
      <protection hidden="1"/>
    </xf>
    <xf numFmtId="0" fontId="32" fillId="14" borderId="58" xfId="0" applyFont="1" applyFill="1" applyBorder="1" applyAlignment="1" applyProtection="1">
      <alignment horizontal="center" vertical="center" wrapText="1"/>
      <protection hidden="1"/>
    </xf>
    <xf numFmtId="0" fontId="12" fillId="14" borderId="58" xfId="0" applyFont="1" applyFill="1" applyBorder="1" applyAlignment="1" applyProtection="1">
      <alignment horizontal="center" vertical="center" wrapText="1"/>
      <protection hidden="1"/>
    </xf>
    <xf numFmtId="49" fontId="12" fillId="14" borderId="58" xfId="0" applyNumberFormat="1" applyFont="1" applyFill="1" applyBorder="1" applyAlignment="1" applyProtection="1">
      <alignment horizontal="center" vertical="center" wrapText="1"/>
      <protection hidden="1"/>
    </xf>
    <xf numFmtId="0" fontId="12" fillId="0" borderId="58" xfId="0" applyFont="1" applyBorder="1" applyAlignment="1" applyProtection="1">
      <alignment horizontal="center" vertical="center"/>
      <protection hidden="1"/>
    </xf>
    <xf numFmtId="0" fontId="39" fillId="0" borderId="58" xfId="0" applyFont="1" applyBorder="1" applyAlignment="1" applyProtection="1">
      <alignment horizontal="left" vertical="center" wrapText="1"/>
      <protection hidden="1"/>
    </xf>
    <xf numFmtId="0" fontId="39" fillId="0" borderId="58" xfId="0" applyFont="1" applyBorder="1" applyAlignment="1" applyProtection="1">
      <alignment horizontal="center" vertical="center" wrapText="1"/>
      <protection hidden="1"/>
    </xf>
    <xf numFmtId="14" fontId="39" fillId="0" borderId="58" xfId="0" applyNumberFormat="1" applyFont="1" applyBorder="1" applyAlignment="1" applyProtection="1">
      <alignment horizontal="center" wrapText="1"/>
      <protection hidden="1"/>
    </xf>
    <xf numFmtId="49" fontId="39" fillId="0" borderId="58" xfId="0" applyNumberFormat="1" applyFont="1" applyBorder="1" applyAlignment="1" applyProtection="1">
      <alignment horizontal="center" wrapText="1"/>
      <protection hidden="1"/>
    </xf>
    <xf numFmtId="0" fontId="12" fillId="0" borderId="58" xfId="0" applyFont="1" applyBorder="1" applyAlignment="1" applyProtection="1">
      <alignment vertical="center" wrapText="1"/>
      <protection hidden="1"/>
    </xf>
    <xf numFmtId="0" fontId="12" fillId="0" borderId="58" xfId="0" applyFont="1" applyBorder="1" applyAlignment="1" applyProtection="1">
      <alignment horizontal="left" vertical="center" wrapText="1"/>
      <protection hidden="1"/>
    </xf>
    <xf numFmtId="14" fontId="12" fillId="0" borderId="58" xfId="0" applyNumberFormat="1" applyFont="1" applyBorder="1" applyAlignment="1" applyProtection="1">
      <alignment horizontal="center" wrapText="1"/>
      <protection hidden="1"/>
    </xf>
    <xf numFmtId="49" fontId="12" fillId="0" borderId="58" xfId="0" applyNumberFormat="1" applyFont="1" applyBorder="1" applyAlignment="1" applyProtection="1">
      <alignment horizontal="center" wrapText="1"/>
      <protection hidden="1"/>
    </xf>
    <xf numFmtId="0" fontId="12" fillId="0" borderId="58" xfId="0" applyFont="1" applyBorder="1" applyAlignment="1" applyProtection="1">
      <alignment horizontal="left" wrapText="1"/>
      <protection hidden="1"/>
    </xf>
    <xf numFmtId="0" fontId="12" fillId="14" borderId="58" xfId="0" applyFont="1" applyFill="1" applyBorder="1" applyAlignment="1" applyProtection="1">
      <alignment horizontal="left" vertical="center" wrapText="1"/>
      <protection hidden="1"/>
    </xf>
    <xf numFmtId="14" fontId="12" fillId="0" borderId="58" xfId="0" applyNumberFormat="1" applyFont="1" applyBorder="1" applyAlignment="1" applyProtection="1">
      <alignment horizontal="left" vertical="center" wrapText="1"/>
      <protection hidden="1"/>
    </xf>
    <xf numFmtId="0" fontId="12" fillId="3" borderId="58" xfId="0" applyFont="1" applyFill="1" applyBorder="1" applyAlignment="1" applyProtection="1">
      <alignment horizontal="center" vertical="center"/>
      <protection hidden="1"/>
    </xf>
    <xf numFmtId="0" fontId="40" fillId="3" borderId="58" xfId="0" applyFont="1" applyFill="1" applyBorder="1" applyAlignment="1">
      <alignment vertical="center" wrapText="1"/>
    </xf>
    <xf numFmtId="14" fontId="40" fillId="3" borderId="58" xfId="0" applyNumberFormat="1" applyFont="1" applyFill="1" applyBorder="1" applyAlignment="1">
      <alignment horizontal="left" vertical="center" wrapText="1"/>
    </xf>
    <xf numFmtId="0" fontId="40" fillId="3" borderId="58" xfId="0" applyFont="1" applyFill="1" applyBorder="1" applyAlignment="1">
      <alignment horizontal="left" vertical="top" wrapText="1"/>
    </xf>
    <xf numFmtId="0" fontId="40" fillId="3" borderId="58" xfId="0" applyFont="1" applyFill="1" applyBorder="1" applyAlignment="1">
      <alignment vertical="top" wrapText="1"/>
    </xf>
    <xf numFmtId="49" fontId="12" fillId="14" borderId="58" xfId="0" applyNumberFormat="1" applyFont="1" applyFill="1" applyBorder="1" applyAlignment="1" applyProtection="1">
      <alignment horizontal="left" vertical="center" wrapText="1"/>
      <protection hidden="1"/>
    </xf>
    <xf numFmtId="0" fontId="12" fillId="3" borderId="58" xfId="0" applyFont="1" applyFill="1" applyBorder="1" applyAlignment="1" applyProtection="1">
      <alignment horizontal="center" vertical="center" wrapText="1"/>
      <protection hidden="1"/>
    </xf>
    <xf numFmtId="0" fontId="12" fillId="0" borderId="58" xfId="0" applyFont="1" applyBorder="1" applyAlignment="1" applyProtection="1">
      <alignment wrapText="1"/>
      <protection hidden="1"/>
    </xf>
    <xf numFmtId="0" fontId="38" fillId="14" borderId="58" xfId="0" applyFont="1" applyFill="1" applyBorder="1" applyAlignment="1" applyProtection="1">
      <alignment horizontal="center"/>
      <protection hidden="1"/>
    </xf>
    <xf numFmtId="0" fontId="12" fillId="14" borderId="58" xfId="0" applyFont="1" applyFill="1" applyBorder="1" applyAlignment="1" applyProtection="1">
      <alignment horizontal="center" vertical="center"/>
      <protection hidden="1"/>
    </xf>
    <xf numFmtId="49" fontId="12" fillId="14" borderId="58" xfId="0" applyNumberFormat="1" applyFont="1" applyFill="1" applyBorder="1" applyAlignment="1" applyProtection="1">
      <alignment horizontal="center" vertical="center"/>
      <protection hidden="1"/>
    </xf>
    <xf numFmtId="0" fontId="39" fillId="0" borderId="58" xfId="0" applyFont="1" applyBorder="1" applyAlignment="1" applyProtection="1">
      <alignment horizontal="center" vertical="center"/>
      <protection hidden="1"/>
    </xf>
    <xf numFmtId="14" fontId="12" fillId="3" borderId="58" xfId="0" applyNumberFormat="1" applyFont="1" applyFill="1" applyBorder="1" applyAlignment="1" applyProtection="1">
      <alignment horizontal="center" vertical="center"/>
      <protection hidden="1"/>
    </xf>
    <xf numFmtId="49" fontId="12" fillId="3" borderId="58" xfId="0" applyNumberFormat="1" applyFont="1" applyFill="1" applyBorder="1" applyAlignment="1" applyProtection="1">
      <alignment horizontal="center" vertical="center"/>
      <protection hidden="1"/>
    </xf>
    <xf numFmtId="0" fontId="87" fillId="11" borderId="58" xfId="0" applyFont="1" applyFill="1" applyBorder="1" applyAlignment="1" applyProtection="1">
      <alignment horizontal="left" vertical="center" wrapText="1"/>
      <protection hidden="1"/>
    </xf>
    <xf numFmtId="0" fontId="35" fillId="18" borderId="58" xfId="0" applyFont="1" applyFill="1" applyBorder="1" applyAlignment="1">
      <alignment horizontal="left" vertical="center" wrapText="1"/>
    </xf>
    <xf numFmtId="0" fontId="39" fillId="18" borderId="58" xfId="0" applyFont="1" applyFill="1" applyBorder="1" applyAlignment="1">
      <alignment horizontal="left" vertical="center" wrapText="1"/>
    </xf>
    <xf numFmtId="0" fontId="38" fillId="18" borderId="57" xfId="0" applyFont="1" applyFill="1" applyBorder="1" applyAlignment="1">
      <alignment horizontal="left" vertical="top" wrapText="1"/>
    </xf>
    <xf numFmtId="0" fontId="39" fillId="8" borderId="58" xfId="0" applyFont="1" applyFill="1" applyBorder="1" applyAlignment="1">
      <alignment horizontal="center" vertical="center"/>
    </xf>
    <xf numFmtId="0" fontId="12" fillId="8" borderId="58" xfId="0" applyFont="1" applyFill="1" applyBorder="1" applyAlignment="1">
      <alignment horizontal="left" vertical="center" wrapText="1"/>
    </xf>
    <xf numFmtId="0" fontId="39" fillId="3" borderId="58" xfId="0" applyFont="1" applyFill="1" applyBorder="1" applyAlignment="1">
      <alignment horizontal="center" vertical="center" wrapText="1"/>
    </xf>
    <xf numFmtId="14" fontId="39" fillId="3" borderId="58" xfId="0" applyNumberFormat="1" applyFont="1" applyFill="1" applyBorder="1" applyAlignment="1">
      <alignment horizontal="left" vertical="center" wrapText="1"/>
    </xf>
    <xf numFmtId="14" fontId="39" fillId="3" borderId="58" xfId="0" applyNumberFormat="1" applyFont="1" applyFill="1" applyBorder="1" applyAlignment="1">
      <alignment horizontal="left" vertical="center"/>
    </xf>
    <xf numFmtId="0" fontId="39" fillId="3" borderId="57" xfId="0" applyFont="1" applyFill="1" applyBorder="1" applyAlignment="1">
      <alignment horizontal="left" vertical="center" wrapText="1"/>
    </xf>
    <xf numFmtId="0" fontId="88" fillId="33" borderId="58" xfId="0" applyFont="1" applyFill="1" applyBorder="1" applyAlignment="1">
      <alignment horizontal="left" vertical="center" wrapText="1"/>
    </xf>
    <xf numFmtId="0" fontId="9" fillId="33" borderId="58" xfId="39" applyFill="1" applyBorder="1" applyAlignment="1">
      <alignment horizontal="left" vertical="center" wrapText="1"/>
    </xf>
    <xf numFmtId="0" fontId="39" fillId="3" borderId="58" xfId="0" applyFont="1" applyFill="1" applyBorder="1" applyAlignment="1" applyProtection="1">
      <alignment horizontal="left" vertical="center" wrapText="1" indent="4"/>
      <protection hidden="1"/>
    </xf>
    <xf numFmtId="0" fontId="88" fillId="3" borderId="58" xfId="0" applyFont="1" applyFill="1" applyBorder="1" applyAlignment="1">
      <alignment horizontal="left" vertical="center" wrapText="1"/>
    </xf>
    <xf numFmtId="0" fontId="9" fillId="3" borderId="58" xfId="39" applyFill="1" applyBorder="1" applyAlignment="1">
      <alignment horizontal="left" vertical="center" wrapText="1"/>
    </xf>
    <xf numFmtId="0" fontId="39" fillId="33" borderId="58" xfId="0" applyFont="1" applyFill="1" applyBorder="1" applyAlignment="1" applyProtection="1">
      <alignment horizontal="left" vertical="center" wrapText="1" indent="4"/>
      <protection hidden="1"/>
    </xf>
    <xf numFmtId="0" fontId="39" fillId="33" borderId="58" xfId="0" applyFont="1" applyFill="1" applyBorder="1" applyAlignment="1">
      <alignment horizontal="left" vertical="center" wrapText="1"/>
    </xf>
    <xf numFmtId="0" fontId="88" fillId="8" borderId="58" xfId="0" applyFont="1" applyFill="1" applyBorder="1" applyAlignment="1" applyProtection="1">
      <alignment vertical="center" wrapText="1"/>
      <protection hidden="1"/>
    </xf>
    <xf numFmtId="0" fontId="9" fillId="8" borderId="58" xfId="39" applyFill="1" applyBorder="1" applyAlignment="1" applyProtection="1">
      <alignment vertical="center" wrapText="1"/>
      <protection hidden="1"/>
    </xf>
    <xf numFmtId="0" fontId="77" fillId="33" borderId="58" xfId="0" applyFont="1" applyFill="1" applyBorder="1" applyAlignment="1">
      <alignment horizontal="left" vertical="center" wrapText="1"/>
    </xf>
    <xf numFmtId="0" fontId="39" fillId="33" borderId="58" xfId="0" applyFont="1" applyFill="1" applyBorder="1" applyAlignment="1">
      <alignment horizontal="center" vertical="center" wrapText="1"/>
    </xf>
    <xf numFmtId="14" fontId="39" fillId="33" borderId="58" xfId="0" applyNumberFormat="1" applyFont="1" applyFill="1" applyBorder="1" applyAlignment="1">
      <alignment horizontal="left" vertical="center" wrapText="1"/>
    </xf>
    <xf numFmtId="14" fontId="39" fillId="33" borderId="58" xfId="0" applyNumberFormat="1" applyFont="1" applyFill="1" applyBorder="1" applyAlignment="1">
      <alignment horizontal="left" vertical="center"/>
    </xf>
    <xf numFmtId="0" fontId="39" fillId="33" borderId="58" xfId="0" applyFont="1" applyFill="1" applyBorder="1" applyAlignment="1">
      <alignment horizontal="center" vertical="center"/>
    </xf>
    <xf numFmtId="0" fontId="39" fillId="33" borderId="57" xfId="0" applyFont="1" applyFill="1" applyBorder="1" applyAlignment="1">
      <alignment horizontal="left" vertical="center" wrapText="1"/>
    </xf>
    <xf numFmtId="0" fontId="88" fillId="33" borderId="58" xfId="0" applyFont="1" applyFill="1" applyBorder="1" applyAlignment="1">
      <alignment horizontal="left" vertical="top" wrapText="1"/>
    </xf>
    <xf numFmtId="14" fontId="39" fillId="0" borderId="58" xfId="0" applyNumberFormat="1" applyFont="1" applyBorder="1" applyAlignment="1">
      <alignment horizontal="left" vertical="center"/>
    </xf>
    <xf numFmtId="0" fontId="12" fillId="3" borderId="58" xfId="0" applyFont="1" applyFill="1" applyBorder="1" applyAlignment="1">
      <alignment horizontal="left" vertical="center" wrapText="1"/>
    </xf>
    <xf numFmtId="0" fontId="39" fillId="3" borderId="58" xfId="0" applyFont="1" applyFill="1" applyBorder="1" applyAlignment="1">
      <alignment horizontal="center" vertical="center"/>
    </xf>
    <xf numFmtId="0" fontId="39" fillId="16" borderId="58" xfId="0" applyFont="1" applyFill="1" applyBorder="1" applyAlignment="1">
      <alignment horizontal="center" vertical="center"/>
    </xf>
    <xf numFmtId="0" fontId="39" fillId="3" borderId="58" xfId="0" quotePrefix="1" applyFont="1" applyFill="1" applyBorder="1" applyAlignment="1">
      <alignment horizontal="center" vertical="center" wrapText="1"/>
    </xf>
    <xf numFmtId="0" fontId="39" fillId="3" borderId="58" xfId="0" applyFont="1" applyFill="1" applyBorder="1" applyAlignment="1">
      <alignment horizontal="left" vertical="center"/>
    </xf>
    <xf numFmtId="0" fontId="39" fillId="8" borderId="58" xfId="0" quotePrefix="1" applyFont="1" applyFill="1" applyBorder="1" applyAlignment="1">
      <alignment horizontal="center" vertical="center" wrapText="1"/>
    </xf>
    <xf numFmtId="0" fontId="40" fillId="33" borderId="58" xfId="0" applyFont="1" applyFill="1" applyBorder="1" applyAlignment="1">
      <alignment horizontal="left" vertical="center" wrapText="1"/>
    </xf>
    <xf numFmtId="0" fontId="88" fillId="8" borderId="58" xfId="0" applyFont="1" applyFill="1" applyBorder="1" applyAlignment="1">
      <alignment horizontal="left" vertical="center" wrapText="1"/>
    </xf>
    <xf numFmtId="0" fontId="88" fillId="8" borderId="58" xfId="0" applyFont="1" applyFill="1" applyBorder="1" applyAlignment="1" applyProtection="1">
      <alignment horizontal="left" vertical="center" wrapText="1"/>
      <protection hidden="1"/>
    </xf>
    <xf numFmtId="14" fontId="88" fillId="8" borderId="58" xfId="0" applyNumberFormat="1" applyFont="1" applyFill="1" applyBorder="1" applyAlignment="1">
      <alignment horizontal="left" vertical="center" wrapText="1"/>
    </xf>
    <xf numFmtId="14" fontId="88" fillId="8" borderId="58" xfId="0" applyNumberFormat="1" applyFont="1" applyFill="1" applyBorder="1" applyAlignment="1">
      <alignment horizontal="left" vertical="center"/>
    </xf>
    <xf numFmtId="0" fontId="39" fillId="8" borderId="56" xfId="0" applyFont="1" applyFill="1" applyBorder="1" applyAlignment="1">
      <alignment horizontal="left" vertical="center" wrapText="1"/>
    </xf>
    <xf numFmtId="0" fontId="39" fillId="3" borderId="56" xfId="0" applyFont="1" applyFill="1" applyBorder="1" applyAlignment="1">
      <alignment horizontal="left" vertical="center" wrapText="1"/>
    </xf>
    <xf numFmtId="0" fontId="88" fillId="0" borderId="58" xfId="0" applyFont="1" applyBorder="1" applyAlignment="1">
      <alignment horizontal="center" vertical="center" wrapText="1"/>
    </xf>
    <xf numFmtId="14" fontId="88" fillId="3" borderId="58" xfId="0" applyNumberFormat="1" applyFont="1" applyFill="1" applyBorder="1" applyAlignment="1">
      <alignment horizontal="left" vertical="center" wrapText="1"/>
    </xf>
    <xf numFmtId="14" fontId="88" fillId="3" borderId="58" xfId="0" applyNumberFormat="1" applyFont="1" applyFill="1" applyBorder="1" applyAlignment="1">
      <alignment horizontal="left" vertical="center"/>
    </xf>
    <xf numFmtId="0" fontId="88" fillId="8" borderId="57" xfId="0" applyFont="1" applyFill="1" applyBorder="1" applyAlignment="1">
      <alignment horizontal="left" vertical="center" wrapText="1"/>
    </xf>
    <xf numFmtId="0" fontId="39" fillId="0" borderId="81" xfId="0" applyFont="1" applyBorder="1" applyAlignment="1">
      <alignment wrapText="1"/>
    </xf>
    <xf numFmtId="0" fontId="18" fillId="0" borderId="82" xfId="0" applyFont="1" applyBorder="1"/>
    <xf numFmtId="0" fontId="32" fillId="0" borderId="69" xfId="0" applyFont="1" applyBorder="1" applyAlignment="1">
      <alignment horizontal="left" vertical="center"/>
    </xf>
    <xf numFmtId="0" fontId="12" fillId="0" borderId="84" xfId="0" applyFont="1" applyBorder="1" applyAlignment="1">
      <alignment horizontal="left" vertical="center" wrapText="1"/>
    </xf>
    <xf numFmtId="0" fontId="12" fillId="0" borderId="69" xfId="0" applyFont="1" applyBorder="1" applyAlignment="1">
      <alignment horizontal="left" vertical="top" wrapText="1"/>
    </xf>
    <xf numFmtId="0" fontId="19" fillId="0" borderId="81" xfId="0" applyFont="1" applyBorder="1" applyAlignment="1">
      <alignment wrapText="1"/>
    </xf>
    <xf numFmtId="0" fontId="19" fillId="0" borderId="82" xfId="0" applyFont="1" applyBorder="1"/>
    <xf numFmtId="14" fontId="32" fillId="0" borderId="84" xfId="0" applyNumberFormat="1" applyFont="1" applyBorder="1" applyAlignment="1">
      <alignment horizontal="left"/>
    </xf>
    <xf numFmtId="0" fontId="26" fillId="0" borderId="69" xfId="0" applyFont="1" applyBorder="1" applyAlignment="1">
      <alignment horizontal="center" vertical="center"/>
    </xf>
    <xf numFmtId="0" fontId="26" fillId="7" borderId="84" xfId="0" applyFont="1" applyFill="1" applyBorder="1" applyAlignment="1">
      <alignment vertical="center"/>
    </xf>
    <xf numFmtId="49" fontId="34" fillId="11" borderId="69" xfId="0" applyNumberFormat="1" applyFont="1" applyFill="1" applyBorder="1" applyAlignment="1">
      <alignment horizontal="left" vertical="center"/>
    </xf>
    <xf numFmtId="14" fontId="52" fillId="11" borderId="83" xfId="0" applyNumberFormat="1" applyFont="1" applyFill="1" applyBorder="1" applyAlignment="1">
      <alignment horizontal="left" vertical="center"/>
    </xf>
    <xf numFmtId="49" fontId="52" fillId="11" borderId="83" xfId="0" applyNumberFormat="1" applyFont="1" applyFill="1" applyBorder="1" applyAlignment="1" applyProtection="1">
      <alignment horizontal="left" vertical="center" wrapText="1"/>
      <protection locked="0"/>
    </xf>
    <xf numFmtId="0" fontId="52" fillId="11" borderId="83" xfId="0" applyFont="1" applyFill="1" applyBorder="1" applyAlignment="1" applyProtection="1">
      <alignment horizontal="center" vertical="center" wrapText="1"/>
      <protection locked="0"/>
    </xf>
    <xf numFmtId="0" fontId="52" fillId="11" borderId="83" xfId="0" applyFont="1" applyFill="1" applyBorder="1" applyAlignment="1" applyProtection="1">
      <alignment horizontal="left" vertical="center" wrapText="1"/>
      <protection locked="0"/>
    </xf>
    <xf numFmtId="14" fontId="52" fillId="11" borderId="83" xfId="0" applyNumberFormat="1" applyFont="1" applyFill="1" applyBorder="1" applyAlignment="1" applyProtection="1">
      <alignment horizontal="left" vertical="center" wrapText="1"/>
      <protection locked="0"/>
    </xf>
    <xf numFmtId="0" fontId="52" fillId="11" borderId="83" xfId="0" applyFont="1" applyFill="1" applyBorder="1" applyAlignment="1" applyProtection="1">
      <alignment horizontal="center" vertical="center"/>
      <protection locked="0"/>
    </xf>
    <xf numFmtId="0" fontId="52" fillId="11" borderId="84" xfId="0" applyFont="1" applyFill="1" applyBorder="1" applyAlignment="1" applyProtection="1">
      <alignment horizontal="left" vertical="center" wrapText="1"/>
      <protection locked="0"/>
    </xf>
    <xf numFmtId="0" fontId="34" fillId="11" borderId="69" xfId="0" applyFont="1" applyFill="1" applyBorder="1" applyAlignment="1">
      <alignment horizontal="left" vertical="center"/>
    </xf>
    <xf numFmtId="0" fontId="53" fillId="11" borderId="83" xfId="0" applyFont="1" applyFill="1" applyBorder="1" applyAlignment="1">
      <alignment horizontal="left" vertical="center" wrapText="1"/>
    </xf>
    <xf numFmtId="14" fontId="53" fillId="11" borderId="83" xfId="0" applyNumberFormat="1" applyFont="1" applyFill="1" applyBorder="1" applyAlignment="1">
      <alignment horizontal="left" vertical="center" wrapText="1"/>
    </xf>
    <xf numFmtId="0" fontId="12" fillId="0" borderId="78" xfId="0" applyFont="1" applyBorder="1" applyAlignment="1">
      <alignment horizontal="center" vertical="center"/>
    </xf>
    <xf numFmtId="0" fontId="12" fillId="4" borderId="78" xfId="0" applyFont="1" applyFill="1" applyBorder="1" applyAlignment="1">
      <alignment horizontal="center" vertical="center"/>
    </xf>
    <xf numFmtId="0" fontId="0" fillId="0" borderId="86" xfId="0" applyBorder="1" applyAlignment="1">
      <alignment horizontal="center" vertical="center"/>
    </xf>
    <xf numFmtId="0" fontId="0" fillId="0" borderId="86" xfId="0" applyBorder="1" applyAlignment="1">
      <alignment horizontal="center" vertical="center" wrapText="1"/>
    </xf>
    <xf numFmtId="0" fontId="0" fillId="3" borderId="86" xfId="0" applyFill="1" applyBorder="1" applyAlignment="1">
      <alignment horizontal="left" vertical="center"/>
    </xf>
    <xf numFmtId="0" fontId="0" fillId="0" borderId="86" xfId="0" applyBorder="1"/>
    <xf numFmtId="0" fontId="0" fillId="0" borderId="86" xfId="0" applyBorder="1" applyAlignment="1">
      <alignment horizontal="center"/>
    </xf>
    <xf numFmtId="0" fontId="0" fillId="0" borderId="87" xfId="0" applyBorder="1"/>
    <xf numFmtId="0" fontId="88" fillId="3" borderId="58" xfId="0" applyFont="1" applyFill="1" applyBorder="1" applyAlignment="1" applyProtection="1">
      <alignment horizontal="left" vertical="center" wrapText="1" indent="4"/>
      <protection hidden="1"/>
    </xf>
    <xf numFmtId="0" fontId="88" fillId="0" borderId="58" xfId="0" applyFont="1" applyBorder="1" applyAlignment="1">
      <alignment horizontal="left" vertical="center" wrapText="1"/>
    </xf>
    <xf numFmtId="14" fontId="88" fillId="0" borderId="58" xfId="0" applyNumberFormat="1" applyFont="1" applyBorder="1" applyAlignment="1">
      <alignment horizontal="left" vertical="center"/>
    </xf>
    <xf numFmtId="14" fontId="39" fillId="3" borderId="56" xfId="0" applyNumberFormat="1" applyFont="1" applyFill="1" applyBorder="1" applyAlignment="1">
      <alignment horizontal="left" vertical="center" wrapText="1"/>
    </xf>
    <xf numFmtId="0" fontId="12" fillId="4" borderId="58" xfId="0" applyFont="1" applyFill="1" applyBorder="1" applyAlignment="1">
      <alignment horizontal="center" vertical="center"/>
    </xf>
    <xf numFmtId="0" fontId="33" fillId="15" borderId="46" xfId="0" applyFont="1" applyFill="1" applyBorder="1" applyAlignment="1">
      <alignment vertical="center" wrapText="1"/>
    </xf>
    <xf numFmtId="0" fontId="0" fillId="0" borderId="40" xfId="0" applyBorder="1" applyAlignment="1">
      <alignment vertical="center" wrapText="1"/>
    </xf>
    <xf numFmtId="0" fontId="90" fillId="0" borderId="43" xfId="0" applyFont="1" applyBorder="1" applyAlignment="1">
      <alignment horizontal="left" vertical="top" wrapText="1"/>
    </xf>
    <xf numFmtId="0" fontId="0" fillId="0" borderId="36" xfId="0" applyBorder="1" applyAlignment="1">
      <alignment horizontal="left" vertical="top" wrapText="1"/>
    </xf>
    <xf numFmtId="0" fontId="0" fillId="0" borderId="42"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14" fontId="59" fillId="0" borderId="57" xfId="0" applyNumberFormat="1" applyFont="1" applyBorder="1" applyAlignment="1">
      <alignment horizontal="left" vertical="center" wrapText="1"/>
    </xf>
    <xf numFmtId="14" fontId="23" fillId="0" borderId="67" xfId="0" applyNumberFormat="1" applyFont="1" applyBorder="1" applyAlignment="1">
      <alignment horizontal="left" vertical="center" wrapText="1"/>
    </xf>
    <xf numFmtId="14" fontId="23" fillId="0" borderId="68" xfId="0" applyNumberFormat="1" applyFont="1" applyBorder="1" applyAlignment="1">
      <alignment horizontal="left" vertical="center" wrapText="1"/>
    </xf>
    <xf numFmtId="0" fontId="17" fillId="0" borderId="0" xfId="0" applyFont="1" applyAlignment="1">
      <alignment wrapText="1"/>
    </xf>
    <xf numFmtId="14" fontId="59" fillId="0" borderId="64" xfId="0" applyNumberFormat="1" applyFont="1" applyBorder="1" applyAlignment="1">
      <alignment horizontal="left" vertical="center" wrapText="1"/>
    </xf>
    <xf numFmtId="14" fontId="23" fillId="0" borderId="70" xfId="0" applyNumberFormat="1" applyFont="1" applyBorder="1" applyAlignment="1">
      <alignment horizontal="left" vertical="center" wrapText="1"/>
    </xf>
    <xf numFmtId="14" fontId="23" fillId="0" borderId="71" xfId="0" applyNumberFormat="1" applyFont="1" applyBorder="1" applyAlignment="1">
      <alignment horizontal="left" vertical="center" wrapText="1"/>
    </xf>
    <xf numFmtId="0" fontId="15" fillId="0" borderId="57" xfId="0" applyFont="1" applyBorder="1" applyAlignment="1">
      <alignment horizontal="left" vertical="center" wrapText="1"/>
    </xf>
    <xf numFmtId="0" fontId="15" fillId="0" borderId="67" xfId="0" applyFont="1" applyBorder="1" applyAlignment="1">
      <alignment horizontal="left" vertical="center" wrapText="1"/>
    </xf>
    <xf numFmtId="0" fontId="15" fillId="0" borderId="68" xfId="0" applyFont="1" applyBorder="1" applyAlignment="1">
      <alignment horizontal="left" vertical="center" wrapText="1"/>
    </xf>
    <xf numFmtId="0" fontId="12" fillId="12" borderId="0" xfId="0" applyFont="1" applyFill="1" applyAlignment="1">
      <alignment horizontal="left" vertical="top" wrapText="1"/>
    </xf>
    <xf numFmtId="0" fontId="56" fillId="15" borderId="0" xfId="0" applyFont="1" applyFill="1" applyAlignment="1">
      <alignment vertical="center" wrapText="1"/>
    </xf>
    <xf numFmtId="0" fontId="57" fillId="15" borderId="0" xfId="0" applyFont="1" applyFill="1" applyAlignment="1">
      <alignment vertical="center" wrapText="1"/>
    </xf>
    <xf numFmtId="0" fontId="15" fillId="0" borderId="43" xfId="0" applyFont="1" applyBorder="1" applyAlignment="1">
      <alignment horizontal="left" vertical="top" wrapText="1"/>
    </xf>
    <xf numFmtId="0" fontId="12" fillId="12" borderId="8" xfId="0" applyFont="1" applyFill="1" applyBorder="1" applyAlignment="1">
      <alignment horizontal="left" vertical="top" wrapText="1"/>
    </xf>
    <xf numFmtId="0" fontId="32" fillId="13" borderId="5" xfId="0" applyFont="1" applyFill="1" applyBorder="1" applyAlignment="1">
      <alignment horizontal="left" vertical="center"/>
    </xf>
    <xf numFmtId="0" fontId="32" fillId="13" borderId="58" xfId="0" applyFont="1" applyFill="1" applyBorder="1" applyAlignment="1">
      <alignment horizontal="left" vertical="center"/>
    </xf>
    <xf numFmtId="0" fontId="38" fillId="0" borderId="58" xfId="13" applyFont="1" applyBorder="1" applyAlignment="1">
      <alignment horizontal="left" vertical="top" wrapText="1"/>
    </xf>
    <xf numFmtId="14" fontId="38" fillId="0" borderId="61" xfId="13" applyNumberFormat="1" applyFont="1" applyBorder="1" applyAlignment="1">
      <alignment horizontal="left" vertical="top" wrapText="1"/>
    </xf>
    <xf numFmtId="0" fontId="63" fillId="19" borderId="0" xfId="41" applyFont="1" applyFill="1" applyAlignment="1">
      <alignment horizontal="center" vertical="center" wrapText="1"/>
    </xf>
    <xf numFmtId="0" fontId="63" fillId="20" borderId="0" xfId="41" applyFont="1" applyFill="1" applyAlignment="1">
      <alignment horizontal="center" vertical="center" wrapText="1"/>
    </xf>
    <xf numFmtId="0" fontId="64" fillId="19" borderId="0" xfId="41" applyFont="1" applyFill="1" applyAlignment="1">
      <alignment horizontal="center" vertical="center" wrapText="1"/>
    </xf>
    <xf numFmtId="0" fontId="64" fillId="20" borderId="0" xfId="41" applyFont="1" applyFill="1" applyAlignment="1">
      <alignment horizontal="center" vertical="center" wrapText="1"/>
    </xf>
    <xf numFmtId="0" fontId="21" fillId="0" borderId="0" xfId="0" applyFont="1" applyAlignment="1" applyProtection="1">
      <alignment horizontal="left" vertical="center" wrapText="1"/>
      <protection hidden="1"/>
    </xf>
    <xf numFmtId="0" fontId="12" fillId="12" borderId="0" xfId="0" applyFont="1" applyFill="1" applyAlignment="1" applyProtection="1">
      <alignment horizontal="left" vertical="top" wrapText="1"/>
      <protection hidden="1"/>
    </xf>
    <xf numFmtId="0" fontId="39" fillId="13" borderId="58" xfId="0" applyFont="1" applyFill="1" applyBorder="1" applyAlignment="1" applyProtection="1">
      <alignment horizontal="left" vertical="center" wrapText="1"/>
      <protection hidden="1"/>
    </xf>
    <xf numFmtId="0" fontId="38" fillId="10" borderId="79" xfId="13" applyFont="1" applyFill="1" applyBorder="1" applyAlignment="1">
      <alignment horizontal="left" vertical="center" wrapText="1"/>
    </xf>
    <xf numFmtId="0" fontId="38" fillId="10" borderId="80" xfId="13" applyFont="1" applyFill="1" applyBorder="1" applyAlignment="1">
      <alignment horizontal="left" vertical="center" wrapText="1"/>
    </xf>
    <xf numFmtId="0" fontId="24" fillId="0" borderId="0" xfId="13" applyFont="1" applyAlignment="1">
      <alignment horizontal="left" vertical="center"/>
    </xf>
    <xf numFmtId="0" fontId="18" fillId="0" borderId="0" xfId="13" applyFont="1" applyAlignment="1" applyProtection="1">
      <alignment horizontal="center"/>
      <protection locked="0"/>
    </xf>
    <xf numFmtId="0" fontId="23" fillId="0" borderId="0" xfId="0" applyFont="1"/>
    <xf numFmtId="0" fontId="39" fillId="12" borderId="0" xfId="13" applyFont="1" applyFill="1" applyAlignment="1">
      <alignment horizontal="left" vertical="top" wrapText="1"/>
    </xf>
    <xf numFmtId="0" fontId="39" fillId="12" borderId="0" xfId="13" applyFont="1" applyFill="1" applyAlignment="1">
      <alignment horizontal="left" vertical="top"/>
    </xf>
    <xf numFmtId="0" fontId="38" fillId="10" borderId="30" xfId="13" applyFont="1" applyFill="1" applyBorder="1" applyAlignment="1">
      <alignment horizontal="left" vertical="center" wrapText="1"/>
    </xf>
    <xf numFmtId="0" fontId="38" fillId="10" borderId="15" xfId="13" applyFont="1" applyFill="1" applyBorder="1" applyAlignment="1">
      <alignment horizontal="left" vertical="center" wrapText="1"/>
    </xf>
    <xf numFmtId="0" fontId="38" fillId="10" borderId="63" xfId="13" applyFont="1" applyFill="1" applyBorder="1" applyAlignment="1">
      <alignment horizontal="left" vertical="center"/>
    </xf>
    <xf numFmtId="0" fontId="38" fillId="10" borderId="78" xfId="13" applyFont="1" applyFill="1" applyBorder="1" applyAlignment="1">
      <alignment horizontal="left" vertical="center"/>
    </xf>
    <xf numFmtId="0" fontId="38" fillId="10" borderId="63" xfId="13" applyFont="1" applyFill="1" applyBorder="1" applyAlignment="1">
      <alignment horizontal="left" vertical="center" wrapText="1"/>
    </xf>
    <xf numFmtId="0" fontId="38" fillId="10" borderId="78" xfId="13" applyFont="1" applyFill="1" applyBorder="1" applyAlignment="1">
      <alignment horizontal="left" vertical="center" wrapText="1"/>
    </xf>
    <xf numFmtId="0" fontId="12" fillId="0" borderId="83" xfId="0" applyFont="1" applyBorder="1" applyAlignment="1">
      <alignment horizontal="left" vertical="top" wrapText="1"/>
    </xf>
    <xf numFmtId="0" fontId="32" fillId="11" borderId="5" xfId="0" applyFont="1" applyFill="1" applyBorder="1" applyAlignment="1">
      <alignment horizontal="left" vertical="center"/>
    </xf>
    <xf numFmtId="0" fontId="32" fillId="11" borderId="6" xfId="0" applyFont="1" applyFill="1" applyBorder="1" applyAlignment="1">
      <alignment horizontal="left" vertical="center"/>
    </xf>
    <xf numFmtId="0" fontId="12" fillId="0" borderId="84" xfId="0" applyFont="1" applyBorder="1" applyAlignment="1">
      <alignment horizontal="left" vertical="top" wrapText="1"/>
    </xf>
    <xf numFmtId="0" fontId="32" fillId="0" borderId="46" xfId="0" applyFont="1" applyBorder="1" applyAlignment="1">
      <alignment horizontal="left" vertical="center"/>
    </xf>
    <xf numFmtId="0" fontId="32" fillId="0" borderId="10" xfId="0" applyFont="1" applyBorder="1" applyAlignment="1">
      <alignment horizontal="left" vertical="center"/>
    </xf>
    <xf numFmtId="0" fontId="38" fillId="11" borderId="5" xfId="0" applyFont="1" applyFill="1" applyBorder="1" applyAlignment="1">
      <alignment horizontal="left" vertical="center"/>
    </xf>
    <xf numFmtId="0" fontId="38" fillId="11" borderId="5" xfId="0" applyFont="1" applyFill="1" applyBorder="1" applyAlignment="1">
      <alignment horizontal="left" vertical="center" wrapText="1"/>
    </xf>
    <xf numFmtId="0" fontId="38" fillId="11" borderId="6" xfId="0" applyFont="1" applyFill="1" applyBorder="1" applyAlignment="1">
      <alignment horizontal="left" vertical="center" wrapText="1"/>
    </xf>
    <xf numFmtId="0" fontId="12" fillId="0" borderId="58" xfId="0" applyFont="1" applyBorder="1" applyAlignment="1">
      <alignment horizontal="left" vertical="top" wrapText="1"/>
    </xf>
    <xf numFmtId="0" fontId="12" fillId="0" borderId="56" xfId="0" applyFont="1" applyBorder="1" applyAlignment="1">
      <alignment horizontal="left" vertical="top" wrapText="1"/>
    </xf>
    <xf numFmtId="0" fontId="0" fillId="0" borderId="0" xfId="0" applyAlignment="1">
      <alignment wrapText="1"/>
    </xf>
    <xf numFmtId="0" fontId="32" fillId="11" borderId="4" xfId="0" applyFont="1" applyFill="1" applyBorder="1" applyAlignment="1">
      <alignment horizontal="left" vertical="top"/>
    </xf>
    <xf numFmtId="0" fontId="32" fillId="11" borderId="6" xfId="0" applyFont="1" applyFill="1" applyBorder="1" applyAlignment="1">
      <alignment horizontal="left" vertical="top"/>
    </xf>
    <xf numFmtId="0" fontId="72" fillId="9" borderId="29" xfId="0" applyFont="1" applyFill="1" applyBorder="1" applyAlignment="1">
      <alignment vertical="top" wrapText="1"/>
    </xf>
    <xf numFmtId="0" fontId="72" fillId="9" borderId="27" xfId="0" applyFont="1" applyFill="1" applyBorder="1" applyAlignment="1">
      <alignment vertical="top" wrapText="1"/>
    </xf>
    <xf numFmtId="0" fontId="72" fillId="9" borderId="28" xfId="0" applyFont="1" applyFill="1" applyBorder="1" applyAlignment="1">
      <alignment vertical="top" wrapText="1"/>
    </xf>
    <xf numFmtId="0" fontId="74" fillId="5" borderId="29" xfId="0" applyFont="1" applyFill="1" applyBorder="1" applyAlignment="1">
      <alignment vertical="top" wrapText="1"/>
    </xf>
    <xf numFmtId="0" fontId="74" fillId="5" borderId="27" xfId="0" applyFont="1" applyFill="1" applyBorder="1" applyAlignment="1">
      <alignment vertical="top" wrapText="1"/>
    </xf>
    <xf numFmtId="0" fontId="74" fillId="5" borderId="28" xfId="0" applyFont="1" applyFill="1" applyBorder="1" applyAlignment="1">
      <alignment vertical="top" wrapText="1"/>
    </xf>
    <xf numFmtId="0" fontId="74" fillId="9" borderId="29" xfId="0" applyFont="1" applyFill="1" applyBorder="1" applyAlignment="1">
      <alignment vertical="top" wrapText="1"/>
    </xf>
    <xf numFmtId="0" fontId="74" fillId="9" borderId="27" xfId="0" applyFont="1" applyFill="1" applyBorder="1" applyAlignment="1">
      <alignment vertical="top" wrapText="1"/>
    </xf>
    <xf numFmtId="0" fontId="74" fillId="9" borderId="28" xfId="0" applyFont="1" applyFill="1" applyBorder="1" applyAlignment="1">
      <alignment vertical="top" wrapText="1"/>
    </xf>
    <xf numFmtId="0" fontId="74" fillId="16" borderId="29" xfId="0" applyFont="1" applyFill="1" applyBorder="1" applyAlignment="1">
      <alignment vertical="top" wrapText="1"/>
    </xf>
    <xf numFmtId="0" fontId="74" fillId="16" borderId="27" xfId="0" applyFont="1" applyFill="1" applyBorder="1" applyAlignment="1">
      <alignment vertical="top" wrapText="1"/>
    </xf>
    <xf numFmtId="0" fontId="74" fillId="16" borderId="28" xfId="0" applyFont="1" applyFill="1" applyBorder="1" applyAlignment="1">
      <alignment vertical="top" wrapText="1"/>
    </xf>
    <xf numFmtId="0" fontId="73" fillId="9" borderId="29" xfId="0" applyFont="1" applyFill="1" applyBorder="1" applyAlignment="1">
      <alignment vertical="top" wrapText="1"/>
    </xf>
    <xf numFmtId="0" fontId="73" fillId="9" borderId="27" xfId="0" applyFont="1" applyFill="1" applyBorder="1" applyAlignment="1">
      <alignment vertical="top" wrapText="1"/>
    </xf>
    <xf numFmtId="0" fontId="73" fillId="9" borderId="28" xfId="0" applyFont="1" applyFill="1" applyBorder="1" applyAlignment="1">
      <alignment vertical="top" wrapText="1"/>
    </xf>
    <xf numFmtId="0" fontId="74" fillId="24" borderId="29" xfId="0" applyFont="1" applyFill="1" applyBorder="1" applyAlignment="1">
      <alignment vertical="top" wrapText="1"/>
    </xf>
    <xf numFmtId="0" fontId="74" fillId="24" borderId="27" xfId="0" applyFont="1" applyFill="1" applyBorder="1" applyAlignment="1">
      <alignment vertical="top" wrapText="1"/>
    </xf>
    <xf numFmtId="0" fontId="74" fillId="24" borderId="28" xfId="0" applyFont="1" applyFill="1" applyBorder="1" applyAlignment="1">
      <alignment vertical="top" wrapText="1"/>
    </xf>
    <xf numFmtId="15" fontId="72" fillId="9" borderId="29" xfId="0" applyNumberFormat="1" applyFont="1" applyFill="1" applyBorder="1" applyAlignment="1">
      <alignment vertical="top" wrapText="1"/>
    </xf>
    <xf numFmtId="15" fontId="72" fillId="9" borderId="27" xfId="0" applyNumberFormat="1" applyFont="1" applyFill="1" applyBorder="1" applyAlignment="1">
      <alignment vertical="top" wrapText="1"/>
    </xf>
    <xf numFmtId="15" fontId="72" fillId="9" borderId="28" xfId="0" applyNumberFormat="1" applyFont="1" applyFill="1" applyBorder="1" applyAlignment="1">
      <alignment vertical="top" wrapText="1"/>
    </xf>
    <xf numFmtId="0" fontId="74" fillId="9" borderId="25" xfId="0" applyFont="1" applyFill="1" applyBorder="1" applyAlignment="1">
      <alignment vertical="top" wrapText="1"/>
    </xf>
    <xf numFmtId="0" fontId="74" fillId="24" borderId="25" xfId="0" applyFont="1" applyFill="1" applyBorder="1" applyAlignment="1">
      <alignment vertical="top" wrapText="1"/>
    </xf>
    <xf numFmtId="15" fontId="72" fillId="9" borderId="25" xfId="0" applyNumberFormat="1" applyFont="1" applyFill="1" applyBorder="1" applyAlignment="1">
      <alignment vertical="top" wrapText="1"/>
    </xf>
    <xf numFmtId="0" fontId="72" fillId="9" borderId="25" xfId="0" applyFont="1" applyFill="1" applyBorder="1" applyAlignment="1">
      <alignment vertical="top" wrapText="1"/>
    </xf>
    <xf numFmtId="0" fontId="74" fillId="5" borderId="25" xfId="0" applyFont="1" applyFill="1" applyBorder="1" applyAlignment="1">
      <alignment vertical="top" wrapText="1"/>
    </xf>
    <xf numFmtId="0" fontId="74" fillId="23" borderId="25" xfId="0" applyFont="1" applyFill="1" applyBorder="1" applyAlignment="1">
      <alignment vertical="top" wrapText="1"/>
    </xf>
    <xf numFmtId="0" fontId="74" fillId="23" borderId="27" xfId="0" applyFont="1" applyFill="1" applyBorder="1" applyAlignment="1">
      <alignment vertical="top" wrapText="1"/>
    </xf>
    <xf numFmtId="0" fontId="74" fillId="23" borderId="28" xfId="0" applyFont="1" applyFill="1" applyBorder="1" applyAlignment="1">
      <alignment vertical="top" wrapText="1"/>
    </xf>
    <xf numFmtId="0" fontId="73" fillId="9" borderId="25" xfId="0" applyFont="1" applyFill="1" applyBorder="1" applyAlignment="1">
      <alignment vertical="top" wrapText="1"/>
    </xf>
    <xf numFmtId="0" fontId="26" fillId="7" borderId="57" xfId="0" applyFont="1" applyFill="1" applyBorder="1" applyAlignment="1">
      <alignment horizontal="left" vertical="center" wrapText="1"/>
    </xf>
    <xf numFmtId="0" fontId="26" fillId="7" borderId="78" xfId="0" applyFont="1" applyFill="1" applyBorder="1" applyAlignment="1">
      <alignment horizontal="left" vertical="center" wrapText="1"/>
    </xf>
    <xf numFmtId="0" fontId="26" fillId="7" borderId="85" xfId="0" applyFont="1" applyFill="1" applyBorder="1" applyAlignment="1">
      <alignment horizontal="left" vertical="center" wrapText="1"/>
    </xf>
    <xf numFmtId="0" fontId="26" fillId="7" borderId="80" xfId="0" applyFont="1" applyFill="1" applyBorder="1" applyAlignment="1">
      <alignment horizontal="left" vertical="center" wrapText="1"/>
    </xf>
    <xf numFmtId="0" fontId="40" fillId="12" borderId="0" xfId="0" applyFont="1" applyFill="1" applyAlignment="1">
      <alignment horizontal="left" vertical="center" wrapText="1"/>
    </xf>
    <xf numFmtId="0" fontId="34" fillId="10" borderId="4" xfId="13" applyFont="1" applyFill="1" applyBorder="1" applyAlignment="1">
      <alignment horizontal="left" vertical="top" wrapText="1"/>
    </xf>
    <xf numFmtId="0" fontId="12" fillId="11" borderId="5" xfId="0" applyFont="1" applyFill="1" applyBorder="1"/>
    <xf numFmtId="0" fontId="34" fillId="10" borderId="62" xfId="13" applyFont="1" applyFill="1" applyBorder="1" applyAlignment="1">
      <alignment horizontal="left" vertical="top"/>
    </xf>
    <xf numFmtId="0" fontId="12" fillId="11" borderId="58" xfId="0" applyFont="1" applyFill="1" applyBorder="1"/>
    <xf numFmtId="0" fontId="34" fillId="10" borderId="62" xfId="13" applyFont="1" applyFill="1" applyBorder="1" applyAlignment="1">
      <alignment horizontal="left" vertical="top" wrapText="1"/>
    </xf>
    <xf numFmtId="0" fontId="34" fillId="10" borderId="69" xfId="13" applyFont="1" applyFill="1" applyBorder="1" applyAlignment="1">
      <alignment horizontal="left" vertical="top" wrapText="1"/>
    </xf>
    <xf numFmtId="0" fontId="12" fillId="11" borderId="83" xfId="0" applyFont="1" applyFill="1" applyBorder="1"/>
    <xf numFmtId="0" fontId="25" fillId="0" borderId="7" xfId="0" applyFont="1" applyBorder="1" applyAlignment="1">
      <alignment horizontal="left" vertical="center"/>
    </xf>
    <xf numFmtId="0" fontId="25" fillId="0" borderId="15" xfId="0" applyFont="1" applyBorder="1" applyAlignment="1">
      <alignment horizontal="left" vertical="center"/>
    </xf>
    <xf numFmtId="0" fontId="26" fillId="5" borderId="57" xfId="0" applyFont="1" applyFill="1" applyBorder="1" applyAlignment="1">
      <alignment horizontal="left" vertical="center" wrapText="1"/>
    </xf>
    <xf numFmtId="0" fontId="26" fillId="5" borderId="78" xfId="0" applyFont="1" applyFill="1" applyBorder="1" applyAlignment="1">
      <alignment horizontal="left" vertical="center" wrapText="1"/>
    </xf>
    <xf numFmtId="0" fontId="26" fillId="6" borderId="57" xfId="0" applyFont="1" applyFill="1" applyBorder="1" applyAlignment="1">
      <alignment horizontal="left" vertical="center" wrapText="1"/>
    </xf>
    <xf numFmtId="0" fontId="26" fillId="6" borderId="78" xfId="0" applyFont="1" applyFill="1" applyBorder="1" applyAlignment="1">
      <alignment horizontal="left" vertical="center" wrapText="1"/>
    </xf>
    <xf numFmtId="0" fontId="34" fillId="10" borderId="83" xfId="13" applyFont="1" applyFill="1" applyBorder="1" applyAlignment="1">
      <alignment horizontal="left" vertical="top" wrapText="1"/>
    </xf>
    <xf numFmtId="0" fontId="21" fillId="0" borderId="0" xfId="0" applyFont="1"/>
    <xf numFmtId="0" fontId="36" fillId="0" borderId="0" xfId="0" applyFont="1"/>
    <xf numFmtId="0" fontId="34" fillId="10" borderId="4" xfId="13" applyFont="1" applyFill="1" applyBorder="1" applyAlignment="1">
      <alignment horizontal="left" vertical="top"/>
    </xf>
    <xf numFmtId="0" fontId="34" fillId="10" borderId="5" xfId="13" applyFont="1" applyFill="1" applyBorder="1" applyAlignment="1">
      <alignment horizontal="left" vertical="top"/>
    </xf>
    <xf numFmtId="0" fontId="34" fillId="10" borderId="58" xfId="13" applyFont="1" applyFill="1" applyBorder="1" applyAlignment="1">
      <alignment horizontal="left" vertical="top"/>
    </xf>
    <xf numFmtId="0" fontId="32" fillId="11" borderId="58" xfId="0" applyFont="1" applyFill="1" applyBorder="1" applyAlignment="1">
      <alignment horizontal="left" vertical="top" wrapText="1"/>
    </xf>
    <xf numFmtId="0" fontId="12" fillId="0" borderId="57" xfId="0" applyFont="1" applyBorder="1" applyAlignment="1">
      <alignment horizontal="left" vertical="top" wrapText="1"/>
    </xf>
    <xf numFmtId="0" fontId="12" fillId="0" borderId="67" xfId="0" applyFont="1" applyBorder="1" applyAlignment="1">
      <alignment horizontal="left" vertical="top" wrapText="1"/>
    </xf>
    <xf numFmtId="0" fontId="12" fillId="0" borderId="78" xfId="0" applyFont="1" applyBorder="1" applyAlignment="1">
      <alignment horizontal="left" vertical="top" wrapText="1"/>
    </xf>
    <xf numFmtId="0" fontId="32" fillId="39" borderId="57" xfId="0" applyFont="1" applyFill="1" applyBorder="1" applyAlignment="1">
      <alignment horizontal="left"/>
    </xf>
    <xf numFmtId="0" fontId="32" fillId="39" borderId="67" xfId="0" applyFont="1" applyFill="1" applyBorder="1" applyAlignment="1">
      <alignment horizontal="left"/>
    </xf>
    <xf numFmtId="0" fontId="32" fillId="39" borderId="78" xfId="0" applyFont="1" applyFill="1" applyBorder="1" applyAlignment="1">
      <alignment horizontal="left"/>
    </xf>
    <xf numFmtId="0" fontId="12" fillId="0" borderId="57" xfId="0" applyFont="1" applyBorder="1" applyAlignment="1">
      <alignment horizontal="left" vertical="center" wrapText="1"/>
    </xf>
    <xf numFmtId="0" fontId="12" fillId="0" borderId="67" xfId="0" applyFont="1" applyBorder="1" applyAlignment="1">
      <alignment horizontal="left" vertical="center" wrapText="1"/>
    </xf>
    <xf numFmtId="0" fontId="12" fillId="0" borderId="78" xfId="0" applyFont="1" applyBorder="1" applyAlignment="1">
      <alignment horizontal="left" vertical="center" wrapText="1"/>
    </xf>
    <xf numFmtId="0" fontId="82" fillId="37" borderId="57" xfId="0" applyFont="1" applyFill="1" applyBorder="1" applyAlignment="1">
      <alignment horizontal="left" vertical="center" wrapText="1"/>
    </xf>
    <xf numFmtId="0" fontId="82" fillId="37" borderId="67" xfId="0" applyFont="1" applyFill="1" applyBorder="1" applyAlignment="1">
      <alignment horizontal="left" vertical="center" wrapText="1"/>
    </xf>
    <xf numFmtId="0" fontId="82" fillId="37" borderId="78" xfId="0" applyFont="1" applyFill="1" applyBorder="1" applyAlignment="1">
      <alignment horizontal="left" vertical="center" wrapText="1"/>
    </xf>
    <xf numFmtId="0" fontId="32" fillId="39" borderId="57" xfId="0" applyFont="1" applyFill="1" applyBorder="1" applyAlignment="1">
      <alignment horizontal="center"/>
    </xf>
    <xf numFmtId="0" fontId="32" fillId="39" borderId="67" xfId="0" applyFont="1" applyFill="1" applyBorder="1" applyAlignment="1">
      <alignment horizontal="center"/>
    </xf>
    <xf numFmtId="0" fontId="32" fillId="39" borderId="78" xfId="0" applyFont="1" applyFill="1" applyBorder="1" applyAlignment="1">
      <alignment horizontal="center"/>
    </xf>
    <xf numFmtId="0" fontId="32" fillId="39" borderId="57" xfId="0" applyFont="1" applyFill="1" applyBorder="1" applyAlignment="1">
      <alignment horizontal="center" wrapText="1"/>
    </xf>
    <xf numFmtId="0" fontId="32" fillId="39" borderId="67" xfId="0" applyFont="1" applyFill="1" applyBorder="1" applyAlignment="1">
      <alignment horizontal="center" wrapText="1"/>
    </xf>
    <xf numFmtId="0" fontId="32" fillId="39" borderId="78" xfId="0" applyFont="1" applyFill="1" applyBorder="1" applyAlignment="1">
      <alignment horizontal="center" wrapText="1"/>
    </xf>
    <xf numFmtId="0" fontId="83" fillId="36" borderId="57" xfId="0" applyFont="1" applyFill="1" applyBorder="1" applyAlignment="1">
      <alignment horizontal="center" vertical="center" wrapText="1"/>
    </xf>
    <xf numFmtId="0" fontId="83" fillId="36" borderId="67" xfId="0" applyFont="1" applyFill="1" applyBorder="1" applyAlignment="1">
      <alignment horizontal="center" vertical="center" wrapText="1"/>
    </xf>
    <xf numFmtId="0" fontId="12" fillId="35" borderId="57" xfId="0" applyFont="1" applyFill="1" applyBorder="1"/>
    <xf numFmtId="0" fontId="12" fillId="35" borderId="67" xfId="0" applyFont="1" applyFill="1" applyBorder="1"/>
    <xf numFmtId="0" fontId="12" fillId="35" borderId="78" xfId="0" applyFont="1" applyFill="1" applyBorder="1"/>
    <xf numFmtId="0" fontId="15" fillId="0" borderId="57" xfId="0" applyFont="1" applyBorder="1" applyAlignment="1">
      <alignment horizontal="left"/>
    </xf>
    <xf numFmtId="0" fontId="15" fillId="0" borderId="67" xfId="0" applyFont="1" applyBorder="1" applyAlignment="1">
      <alignment horizontal="left"/>
    </xf>
    <xf numFmtId="0" fontId="15" fillId="0" borderId="78" xfId="0" applyFont="1" applyBorder="1" applyAlignment="1">
      <alignment horizontal="left"/>
    </xf>
    <xf numFmtId="0" fontId="12" fillId="0" borderId="57" xfId="0" applyFont="1" applyBorder="1" applyAlignment="1">
      <alignment horizontal="left"/>
    </xf>
    <xf numFmtId="0" fontId="12" fillId="0" borderId="67" xfId="0" applyFont="1" applyBorder="1" applyAlignment="1">
      <alignment horizontal="left"/>
    </xf>
    <xf numFmtId="0" fontId="12" fillId="0" borderId="78" xfId="0" applyFont="1" applyBorder="1" applyAlignment="1">
      <alignment horizontal="left"/>
    </xf>
    <xf numFmtId="0" fontId="0" fillId="38" borderId="54" xfId="0" applyFill="1" applyBorder="1" applyAlignment="1">
      <alignment horizontal="left" vertical="center"/>
    </xf>
    <xf numFmtId="0" fontId="0" fillId="38" borderId="55" xfId="0" applyFill="1" applyBorder="1" applyAlignment="1">
      <alignment horizontal="left" vertical="center"/>
    </xf>
    <xf numFmtId="0" fontId="0" fillId="38" borderId="50" xfId="0" applyFill="1" applyBorder="1" applyAlignment="1">
      <alignment horizontal="left" vertical="center"/>
    </xf>
    <xf numFmtId="0" fontId="0" fillId="38" borderId="86" xfId="0" applyFill="1" applyBorder="1" applyAlignment="1">
      <alignment horizontal="left" vertical="center"/>
    </xf>
    <xf numFmtId="0" fontId="0" fillId="38" borderId="58" xfId="0" applyFill="1" applyBorder="1" applyAlignment="1">
      <alignment horizontal="left" vertical="center"/>
    </xf>
    <xf numFmtId="0" fontId="0" fillId="38" borderId="48" xfId="0" applyFill="1" applyBorder="1" applyAlignment="1">
      <alignment horizontal="left" vertical="center"/>
    </xf>
  </cellXfs>
  <cellStyles count="42">
    <cellStyle name="Accent1" xfId="40" builtinId="29"/>
    <cellStyle name="Comma 2" xfId="3" xr:uid="{00000000-0005-0000-0000-000001000000}"/>
    <cellStyle name="Comma 3" xfId="4" xr:uid="{00000000-0005-0000-0000-000002000000}"/>
    <cellStyle name="Comma 4" xfId="5" xr:uid="{00000000-0005-0000-0000-000003000000}"/>
    <cellStyle name="Currency 2" xfId="6" xr:uid="{00000000-0005-0000-0000-000004000000}"/>
    <cellStyle name="Hyperlink" xfId="39" builtinId="8"/>
    <cellStyle name="Hyperlink 2" xfId="7" xr:uid="{00000000-0005-0000-0000-000006000000}"/>
    <cellStyle name="Hyperlink 2 2" xfId="8" xr:uid="{00000000-0005-0000-0000-000007000000}"/>
    <cellStyle name="Hyperlink 2 2 2" xfId="36" xr:uid="{00000000-0005-0000-0000-000008000000}"/>
    <cellStyle name="Hyperlink 2 3" xfId="9" xr:uid="{00000000-0005-0000-0000-000009000000}"/>
    <cellStyle name="Hyperlink 2 3 2" xfId="37" xr:uid="{00000000-0005-0000-0000-00000A000000}"/>
    <cellStyle name="Hyperlink 2 4" xfId="38" xr:uid="{00000000-0005-0000-0000-00000B000000}"/>
    <cellStyle name="Hyperlink 3" xfId="10" xr:uid="{00000000-0005-0000-0000-00000C000000}"/>
    <cellStyle name="Hyperlink 4" xfId="11" xr:uid="{00000000-0005-0000-0000-00000D000000}"/>
    <cellStyle name="Hyperlink 5" xfId="1" xr:uid="{00000000-0005-0000-0000-00000E000000}"/>
    <cellStyle name="Hyperlink 5 2" xfId="35" xr:uid="{00000000-0005-0000-0000-00000F000000}"/>
    <cellStyle name="Normal" xfId="0" builtinId="0"/>
    <cellStyle name="Normal 11" xfId="12" xr:uid="{00000000-0005-0000-0000-000011000000}"/>
    <cellStyle name="Normal 2" xfId="13" xr:uid="{00000000-0005-0000-0000-000012000000}"/>
    <cellStyle name="Normal 2 2" xfId="14" xr:uid="{00000000-0005-0000-0000-000013000000}"/>
    <cellStyle name="Normal 2 2 10" xfId="15" xr:uid="{00000000-0005-0000-0000-000014000000}"/>
    <cellStyle name="Normal 2 2 2" xfId="16" xr:uid="{00000000-0005-0000-0000-000015000000}"/>
    <cellStyle name="Normal 2 3" xfId="17" xr:uid="{00000000-0005-0000-0000-000016000000}"/>
    <cellStyle name="Normal 2 4" xfId="18" xr:uid="{00000000-0005-0000-0000-000017000000}"/>
    <cellStyle name="Normal 2 5" xfId="19" xr:uid="{00000000-0005-0000-0000-000018000000}"/>
    <cellStyle name="Normal 3" xfId="20" xr:uid="{00000000-0005-0000-0000-000019000000}"/>
    <cellStyle name="Normal 3 2" xfId="21" xr:uid="{00000000-0005-0000-0000-00001A000000}"/>
    <cellStyle name="Normal 4" xfId="22" xr:uid="{00000000-0005-0000-0000-00001B000000}"/>
    <cellStyle name="Normal 4 2" xfId="23" xr:uid="{00000000-0005-0000-0000-00001C000000}"/>
    <cellStyle name="Normal 5" xfId="24" xr:uid="{00000000-0005-0000-0000-00001D000000}"/>
    <cellStyle name="Normal 5 2" xfId="25" xr:uid="{00000000-0005-0000-0000-00001E000000}"/>
    <cellStyle name="Normal 6" xfId="26" xr:uid="{00000000-0005-0000-0000-00001F000000}"/>
    <cellStyle name="Normal 6 2" xfId="27" xr:uid="{00000000-0005-0000-0000-000020000000}"/>
    <cellStyle name="Normal 7" xfId="28" xr:uid="{00000000-0005-0000-0000-000021000000}"/>
    <cellStyle name="Normal 7 2" xfId="29" xr:uid="{00000000-0005-0000-0000-000022000000}"/>
    <cellStyle name="Normal 7 3" xfId="30" xr:uid="{00000000-0005-0000-0000-000023000000}"/>
    <cellStyle name="Normal 8" xfId="2" xr:uid="{00000000-0005-0000-0000-000024000000}"/>
    <cellStyle name="Normal 9" xfId="41" xr:uid="{00000000-0005-0000-0000-000025000000}"/>
    <cellStyle name="Note 2" xfId="31" xr:uid="{00000000-0005-0000-0000-000026000000}"/>
    <cellStyle name="NPLODE" xfId="32" xr:uid="{00000000-0005-0000-0000-000027000000}"/>
    <cellStyle name="Percent 2" xfId="33" xr:uid="{00000000-0005-0000-0000-000028000000}"/>
    <cellStyle name="Percent 8" xfId="34" xr:uid="{00000000-0005-0000-0000-000029000000}"/>
  </cellStyles>
  <dxfs count="305">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9"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medium">
          <color indexed="64"/>
        </left>
        <right style="medium">
          <color auto="1"/>
        </right>
        <top style="medium">
          <color auto="1"/>
        </top>
        <bottom style="medium">
          <color auto="1"/>
        </bottom>
      </border>
    </dxf>
    <dxf>
      <font>
        <strike val="0"/>
        <outline val="0"/>
        <shadow val="0"/>
        <u val="none"/>
        <vertAlign val="baseline"/>
        <sz val="12"/>
      </font>
    </dxf>
    <dxf>
      <border outline="0">
        <bottom style="thin">
          <color indexed="64"/>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alignment horizontal="lef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9"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9"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numFmt numFmtId="19"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numFmt numFmtId="19"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rgb="FF000000"/>
        <name val="Arial"/>
        <scheme val="none"/>
      </font>
      <numFmt numFmtId="19" formatCode="dd/mm/yyyy"/>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9" formatCode="dd/mm/yyyy"/>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9"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Arial"/>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alignment horizontal="left"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alignment horizontal="left" vertical="center" textRotation="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92D050"/>
        </patternFill>
      </fill>
    </dxf>
    <dxf>
      <fill>
        <patternFill>
          <bgColor rgb="FFFFC000"/>
        </patternFill>
      </fill>
    </dxf>
    <dxf>
      <font>
        <strike val="0"/>
        <outline val="0"/>
        <shadow val="0"/>
        <u val="none"/>
        <vertAlign val="baseline"/>
        <sz val="12"/>
        <color auto="1"/>
        <name val="Arial"/>
        <scheme val="none"/>
      </font>
      <alignment horizontal="left" vertical="center"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00B05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2"/>
        <color auto="1"/>
        <name val="Arial"/>
        <scheme val="none"/>
      </font>
      <numFmt numFmtId="0" formatCode="Genera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border>
        <top style="thin">
          <color rgb="FF000000"/>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Arial"/>
        <scheme val="none"/>
      </font>
      <alignment horizontal="left" vertical="center" textRotation="0" indent="0" justifyLastLine="0" shrinkToFit="0" readingOrder="0"/>
    </dxf>
    <dxf>
      <border>
        <bottom style="medium">
          <color rgb="FF000000"/>
        </bottom>
      </border>
    </dxf>
    <dxf>
      <font>
        <b val="0"/>
        <i val="0"/>
        <strike val="0"/>
        <condense val="0"/>
        <extend val="0"/>
        <outline val="0"/>
        <shadow val="0"/>
        <u val="none"/>
        <vertAlign val="baseline"/>
        <sz val="12"/>
        <color theme="0"/>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ill>
        <patternFill>
          <bgColor theme="7" tint="0.39994506668294322"/>
        </patternFill>
      </fill>
    </dxf>
    <dxf>
      <font>
        <b/>
        <i val="0"/>
      </font>
      <fill>
        <patternFill>
          <bgColor rgb="FFFF0000"/>
        </patternFill>
      </fill>
    </dxf>
    <dxf>
      <font>
        <b/>
        <i val="0"/>
      </font>
      <fill>
        <patternFill>
          <bgColor rgb="FF92D050"/>
        </patternFill>
      </fill>
    </dxf>
    <dxf>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b/>
        <i val="0"/>
      </font>
      <fill>
        <patternFill>
          <bgColor rgb="FFFF0000"/>
        </patternFill>
      </fill>
    </dxf>
    <dxf>
      <font>
        <b/>
        <i val="0"/>
      </font>
      <fill>
        <patternFill>
          <bgColor rgb="FF92D050"/>
        </patternFill>
      </fill>
    </dxf>
    <dxf>
      <fill>
        <patternFill>
          <bgColor theme="0" tint="-0.24994659260841701"/>
        </patternFill>
      </fill>
    </dxf>
    <dxf>
      <fill>
        <patternFill>
          <bgColor theme="7" tint="0.39994506668294322"/>
        </patternFill>
      </fill>
    </dxf>
    <dxf>
      <font>
        <b/>
        <i val="0"/>
      </font>
      <fill>
        <patternFill>
          <bgColor rgb="FFFF0000"/>
        </patternFill>
      </fill>
    </dxf>
    <dxf>
      <font>
        <b/>
        <i val="0"/>
      </font>
      <fill>
        <patternFill>
          <bgColor rgb="FF92D050"/>
        </patternFill>
      </fill>
    </dxf>
    <dxf>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val="0"/>
      </font>
      <fill>
        <patternFill>
          <bgColor theme="0" tint="-0.24994659260841701"/>
        </patternFill>
      </fill>
    </dxf>
    <dxf>
      <font>
        <strike/>
      </font>
      <fill>
        <patternFill>
          <bgColor theme="7" tint="0.39994506668294322"/>
        </patternFill>
      </fill>
    </dxf>
    <dxf>
      <font>
        <strike val="0"/>
        <outline val="0"/>
        <shadow val="0"/>
        <u val="none"/>
        <vertAlign val="baseline"/>
        <sz val="12"/>
        <color auto="1"/>
        <name val="Arial"/>
        <scheme val="none"/>
      </font>
      <alignment horizontal="left" vertical="center"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8"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medium">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00B05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2"/>
        <color auto="1"/>
        <name val="Arial"/>
        <scheme val="none"/>
      </font>
      <numFmt numFmtId="0" formatCode="Genera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border>
        <top style="thin">
          <color indexed="64"/>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Arial"/>
        <scheme val="none"/>
      </font>
      <alignment horizontal="left" vertical="center" textRotation="0" indent="0" justifyLastLine="0" shrinkToFit="0" readingOrder="0"/>
    </dxf>
    <dxf>
      <border>
        <bottom style="medium">
          <color indexed="64"/>
        </bottom>
      </border>
    </dxf>
    <dxf>
      <font>
        <b val="0"/>
        <i val="0"/>
        <strike val="0"/>
        <condense val="0"/>
        <extend val="0"/>
        <outline val="0"/>
        <shadow val="0"/>
        <u val="none"/>
        <vertAlign val="baseline"/>
        <sz val="12"/>
        <color theme="0"/>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val="0"/>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b/>
        <i val="0"/>
      </font>
      <fill>
        <patternFill>
          <bgColor rgb="FFFF0000"/>
        </patternFill>
      </fill>
    </dxf>
    <dxf>
      <font>
        <b/>
        <i val="0"/>
      </font>
      <fill>
        <patternFill>
          <bgColor rgb="FF92D050"/>
        </patternFill>
      </fill>
    </dxf>
    <dxf>
      <fill>
        <patternFill>
          <bgColor theme="0" tint="-0.24994659260841701"/>
        </patternFill>
      </fill>
    </dxf>
    <dxf>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b/>
        <i val="0"/>
      </font>
      <fill>
        <patternFill>
          <bgColor rgb="FFFF0000"/>
        </patternFill>
      </fill>
    </dxf>
    <dxf>
      <font>
        <b/>
        <i val="0"/>
      </font>
      <fill>
        <patternFill>
          <bgColor rgb="FF92D050"/>
        </patternFill>
      </fill>
    </dxf>
    <dxf>
      <fill>
        <patternFill>
          <bgColor theme="0" tint="-0.24994659260841701"/>
        </patternFill>
      </fill>
    </dxf>
    <dxf>
      <fill>
        <patternFill>
          <bgColor theme="7" tint="0.39994506668294322"/>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val="0"/>
      </font>
      <fill>
        <patternFill>
          <bgColor theme="0"/>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7" tint="0.39994506668294322"/>
        </patternFill>
      </fill>
    </dxf>
    <dxf>
      <font>
        <strike val="0"/>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val="0"/>
      </font>
      <fill>
        <patternFill>
          <bgColor theme="0"/>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7" tint="0.39994506668294322"/>
        </patternFill>
      </fill>
    </dxf>
    <dxf>
      <font>
        <strike/>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ill>
        <patternFill>
          <bgColor theme="7" tint="0.39994506668294322"/>
        </patternFill>
      </fill>
    </dxf>
    <dxf>
      <font>
        <b/>
        <i val="0"/>
      </font>
      <fill>
        <patternFill>
          <bgColor rgb="FFFF0000"/>
        </patternFill>
      </fill>
    </dxf>
    <dxf>
      <font>
        <b/>
        <i val="0"/>
      </font>
      <fill>
        <patternFill>
          <bgColor rgb="FF92D050"/>
        </patternFill>
      </fill>
    </dxf>
    <dxf>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b/>
        <i val="0"/>
      </font>
      <fill>
        <patternFill>
          <bgColor rgb="FFFF0000"/>
        </patternFill>
      </fill>
    </dxf>
    <dxf>
      <font>
        <b/>
        <i val="0"/>
      </font>
      <fill>
        <patternFill>
          <bgColor rgb="FF92D050"/>
        </patternFill>
      </fill>
    </dxf>
    <dxf>
      <fill>
        <patternFill>
          <bgColor theme="0" tint="-0.24994659260841701"/>
        </patternFill>
      </fill>
    </dxf>
    <dxf>
      <fill>
        <patternFill>
          <bgColor theme="7" tint="0.39994506668294322"/>
        </patternFill>
      </fill>
    </dxf>
    <dxf>
      <fill>
        <patternFill>
          <bgColor theme="7" tint="0.39994506668294322"/>
        </patternFill>
      </fill>
    </dxf>
    <dxf>
      <font>
        <b/>
        <i val="0"/>
      </font>
      <fill>
        <patternFill>
          <bgColor rgb="FFFF0000"/>
        </patternFill>
      </fill>
    </dxf>
    <dxf>
      <font>
        <b/>
        <i val="0"/>
      </font>
      <fill>
        <patternFill>
          <bgColor rgb="FF92D050"/>
        </patternFill>
      </fill>
    </dxf>
    <dxf>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font>
      <fill>
        <patternFill>
          <bgColor theme="0" tint="-0.24994659260841701"/>
        </patternFill>
      </fill>
    </dxf>
    <dxf>
      <font>
        <strike/>
      </font>
      <fill>
        <patternFill>
          <bgColor theme="7" tint="0.39994506668294322"/>
        </patternFill>
      </fill>
    </dxf>
    <dxf>
      <font>
        <strike/>
      </font>
      <fill>
        <patternFill>
          <bgColor theme="0" tint="-0.24994659260841701"/>
        </patternFill>
      </fill>
    </dxf>
    <dxf>
      <font>
        <strike/>
      </font>
      <fill>
        <patternFill>
          <bgColor theme="7" tint="0.39994506668294322"/>
        </patternFill>
      </fill>
    </dxf>
    <dxf>
      <font>
        <strike val="0"/>
      </font>
      <fill>
        <patternFill>
          <bgColor theme="0" tint="-0.24994659260841701"/>
        </patternFill>
      </fill>
    </dxf>
    <dxf>
      <font>
        <strike/>
      </font>
      <fill>
        <patternFill>
          <bgColor theme="7" tint="0.39994506668294322"/>
        </patternFill>
      </fill>
    </dxf>
    <dxf>
      <font>
        <b val="0"/>
        <i val="0"/>
      </font>
      <fill>
        <patternFill>
          <bgColor rgb="FF00B050"/>
        </patternFill>
      </fill>
    </dxf>
    <dxf>
      <font>
        <b val="0"/>
        <i val="0"/>
      </font>
      <fill>
        <patternFill>
          <bgColor rgb="FFFFC000"/>
        </patternFill>
      </fill>
    </dxf>
    <dxf>
      <font>
        <b val="0"/>
        <i val="0"/>
      </font>
      <fill>
        <patternFill>
          <bgColor rgb="FFFF0000"/>
        </patternFill>
      </fill>
    </dxf>
    <dxf>
      <font>
        <b val="0"/>
        <i val="0"/>
      </font>
      <fill>
        <patternFill>
          <bgColor theme="0" tint="-0.24994659260841701"/>
        </patternFill>
      </fill>
    </dxf>
    <dxf>
      <font>
        <b/>
        <i val="0"/>
      </font>
      <fill>
        <patternFill>
          <bgColor rgb="FFFFFF00"/>
        </patternFill>
      </fill>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theme="0" tint="-0.24994659260841701"/>
        </patternFill>
      </fill>
    </dxf>
    <dxf>
      <font>
        <b val="0"/>
        <i val="0"/>
      </font>
      <fill>
        <patternFill>
          <bgColor rgb="FF00B050"/>
        </patternFill>
      </fill>
    </dxf>
    <dxf>
      <font>
        <b val="0"/>
        <i val="0"/>
      </font>
      <fill>
        <patternFill>
          <bgColor rgb="FFFFC000"/>
        </patternFill>
      </fill>
    </dxf>
    <dxf>
      <font>
        <b val="0"/>
        <i val="0"/>
      </font>
      <fill>
        <patternFill>
          <bgColor rgb="FFFF0000"/>
        </patternFill>
      </fill>
    </dxf>
    <dxf>
      <font>
        <b val="0"/>
        <i val="0"/>
      </font>
      <fill>
        <patternFill>
          <bgColor theme="0" tint="-0.24994659260841701"/>
        </patternFill>
      </fill>
    </dxf>
    <dxf>
      <font>
        <b/>
        <i val="0"/>
      </font>
      <fill>
        <patternFill>
          <bgColor rgb="FF00B050"/>
        </patternFill>
      </fill>
    </dxf>
    <dxf>
      <font>
        <b/>
        <i val="0"/>
      </font>
      <fill>
        <patternFill>
          <bgColor rgb="FFFFC000"/>
        </patternFill>
      </fill>
    </dxf>
    <dxf>
      <font>
        <b/>
        <i val="0"/>
      </font>
      <fill>
        <patternFill>
          <bgColor rgb="FFFF0000"/>
        </patternFill>
      </fill>
    </dxf>
    <dxf>
      <font>
        <b/>
        <i val="0"/>
      </font>
      <fill>
        <patternFill>
          <bgColor theme="0" tint="-0.24994659260841701"/>
        </patternFill>
      </fill>
    </dxf>
    <dxf>
      <font>
        <b/>
        <i val="0"/>
      </font>
      <fill>
        <patternFill>
          <bgColor rgb="FF00B050"/>
        </patternFill>
      </fill>
    </dxf>
    <dxf>
      <font>
        <b/>
        <i val="0"/>
      </font>
      <fill>
        <patternFill>
          <bgColor rgb="FFFFC000"/>
        </patternFill>
      </fill>
    </dxf>
    <dxf>
      <font>
        <b/>
        <i val="0"/>
      </font>
      <fill>
        <patternFill>
          <bgColor rgb="FFFF0000"/>
        </patternFill>
      </fill>
    </dxf>
    <dxf>
      <font>
        <b/>
        <i val="0"/>
      </font>
      <fill>
        <patternFill>
          <bgColor theme="0" tint="-0.24994659260841701"/>
        </patternFill>
      </fill>
    </dxf>
    <dxf>
      <font>
        <b/>
        <i val="0"/>
      </font>
      <fill>
        <patternFill>
          <bgColor rgb="FF00B050"/>
        </patternFill>
      </fill>
    </dxf>
    <dxf>
      <font>
        <b/>
        <i val="0"/>
      </font>
      <fill>
        <patternFill>
          <bgColor rgb="FFFFC000"/>
        </patternFill>
      </fill>
    </dxf>
    <dxf>
      <font>
        <b/>
        <i val="0"/>
      </font>
      <fill>
        <patternFill>
          <bgColor rgb="FFFF0000"/>
        </patternFill>
      </fill>
    </dxf>
    <dxf>
      <font>
        <b/>
        <i val="0"/>
      </font>
      <fill>
        <patternFill>
          <bgColor theme="0" tint="-0.24994659260841701"/>
        </patternFill>
      </fill>
    </dxf>
    <dxf>
      <font>
        <b/>
        <i val="0"/>
      </font>
      <fill>
        <patternFill>
          <bgColor rgb="FF00B050"/>
        </patternFill>
      </fill>
    </dxf>
    <dxf>
      <font>
        <b/>
        <i val="0"/>
      </font>
      <fill>
        <patternFill>
          <bgColor rgb="FFFFC000"/>
        </patternFill>
      </fill>
    </dxf>
    <dxf>
      <font>
        <b/>
        <i val="0"/>
      </font>
      <fill>
        <patternFill>
          <bgColor rgb="FFFF0000"/>
        </patternFill>
      </fill>
    </dxf>
    <dxf>
      <font>
        <b/>
        <i val="0"/>
      </font>
      <fill>
        <patternFill>
          <bgColor theme="0" tint="-0.24994659260841701"/>
        </patternFill>
      </fill>
    </dxf>
    <dxf>
      <font>
        <b/>
        <i val="0"/>
      </font>
      <fill>
        <patternFill>
          <bgColor rgb="FF00B050"/>
        </patternFill>
      </fill>
    </dxf>
    <dxf>
      <font>
        <b/>
        <i val="0"/>
      </font>
      <fill>
        <patternFill>
          <bgColor rgb="FFFFC000"/>
        </patternFill>
      </fill>
    </dxf>
    <dxf>
      <font>
        <b/>
        <i val="0"/>
      </font>
      <fill>
        <patternFill>
          <bgColor rgb="FFFF0000"/>
        </patternFill>
      </fill>
    </dxf>
    <dxf>
      <font>
        <b/>
        <i val="0"/>
      </font>
      <fill>
        <patternFill>
          <bgColor theme="0" tint="-0.24994659260841701"/>
        </patternFill>
      </fill>
    </dxf>
    <dxf>
      <font>
        <b val="0"/>
        <i val="0"/>
      </font>
      <fill>
        <patternFill>
          <bgColor rgb="FF00B050"/>
        </patternFill>
      </fill>
    </dxf>
    <dxf>
      <font>
        <b val="0"/>
        <i val="0"/>
      </font>
      <fill>
        <patternFill>
          <bgColor rgb="FFFFC000"/>
        </patternFill>
      </fill>
    </dxf>
    <dxf>
      <font>
        <b val="0"/>
        <i val="0"/>
      </font>
      <fill>
        <patternFill>
          <bgColor rgb="FFFF0000"/>
        </patternFill>
      </fill>
    </dxf>
    <dxf>
      <font>
        <b val="0"/>
        <i val="0"/>
      </font>
      <fill>
        <patternFill>
          <bgColor theme="0" tint="-0.24994659260841701"/>
        </patternFill>
      </fill>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ill>
        <patternFill>
          <bgColor rgb="FFFFFF99"/>
        </patternFill>
      </fill>
    </dxf>
    <dxf>
      <fill>
        <patternFill>
          <bgColor rgb="FFFFFFCC"/>
        </patternFill>
      </fill>
    </dxf>
    <dxf>
      <font>
        <b/>
        <i val="0"/>
      </font>
      <fill>
        <patternFill>
          <bgColor rgb="FFFFFF99"/>
        </patternFill>
      </fill>
      <border diagonalUp="0" diagonalDown="0">
        <left/>
        <right/>
        <top/>
        <bottom/>
        <vertical/>
        <horizontal/>
      </border>
    </dxf>
    <dxf>
      <border diagonalUp="0" diagonalDown="0">
        <left/>
        <right/>
        <top/>
        <bottom/>
        <vertical/>
        <horizontal/>
      </border>
    </dxf>
  </dxfs>
  <tableStyles count="1" defaultTableStyle="TableStyleMedium2" defaultPivotStyle="PivotStyleLight16">
    <tableStyle name="Table Style 2" pivot="0" count="4" xr9:uid="{00000000-0011-0000-FFFF-FFFF00000000}">
      <tableStyleElement type="wholeTable" dxfId="304"/>
      <tableStyleElement type="headerRow" dxfId="303"/>
      <tableStyleElement type="firstRowStripe" dxfId="302"/>
      <tableStyleElement type="secondRowStripe" dxfId="301"/>
    </tableStyle>
  </tableStyles>
  <colors>
    <mruColors>
      <color rgb="FFFFCC66"/>
      <color rgb="FF9BC2E6"/>
      <color rgb="FFFFFF99"/>
      <color rgb="FFFFCCFF"/>
      <color rgb="FFCCFFFF"/>
      <color rgb="FF78FAAA"/>
      <color rgb="FFFF7C80"/>
      <color rgb="FFFF5050"/>
      <color rgb="FF538DD5"/>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customXml" Target="../customXml/item1.xml"/><Relationship Id="rId21" Type="http://schemas.openxmlformats.org/officeDocument/2006/relationships/externalLink" Target="externalLinks/externalLink4.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microsoft.com/office/2017/10/relationships/person" Target="persons/person.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https://www.pentanarpm.uk/lowRes/arrow_down_blue.png" TargetMode="External"/><Relationship Id="rId2" Type="http://schemas.openxmlformats.org/officeDocument/2006/relationships/image" Target="https://www.pentanarpm.uk/lowRes/line_blue.png" TargetMode="External"/><Relationship Id="rId1" Type="http://schemas.openxmlformats.org/officeDocument/2006/relationships/image" Target="https://s3.eu-west-2.amazonaws.com/ideagen-uk-public-customer-logos/customerlogos/437.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540204</xdr:colOff>
      <xdr:row>2</xdr:row>
      <xdr:rowOff>20412</xdr:rowOff>
    </xdr:from>
    <xdr:to>
      <xdr:col>9</xdr:col>
      <xdr:colOff>546328</xdr:colOff>
      <xdr:row>4</xdr:row>
      <xdr:rowOff>149678</xdr:rowOff>
    </xdr:to>
    <xdr:cxnSp macro="">
      <xdr:nvCxnSpPr>
        <xdr:cNvPr id="123" name="Straight Arrow Connector 122">
          <a:extLst>
            <a:ext uri="{FF2B5EF4-FFF2-40B4-BE49-F238E27FC236}">
              <a16:creationId xmlns:a16="http://schemas.microsoft.com/office/drawing/2014/main" id="{00000000-0008-0000-0200-00007B000000}"/>
            </a:ext>
          </a:extLst>
        </xdr:cNvPr>
        <xdr:cNvCxnSpPr/>
      </xdr:nvCxnSpPr>
      <xdr:spPr>
        <a:xfrm>
          <a:off x="5438775" y="551091"/>
          <a:ext cx="618446" cy="51026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217715</xdr:colOff>
      <xdr:row>5</xdr:row>
      <xdr:rowOff>136071</xdr:rowOff>
    </xdr:from>
    <xdr:to>
      <xdr:col>27</xdr:col>
      <xdr:colOff>161585</xdr:colOff>
      <xdr:row>7</xdr:row>
      <xdr:rowOff>67923</xdr:rowOff>
    </xdr:to>
    <xdr:cxnSp macro="">
      <xdr:nvCxnSpPr>
        <xdr:cNvPr id="162" name="Straight Arrow Connector 161">
          <a:extLst>
            <a:ext uri="{FF2B5EF4-FFF2-40B4-BE49-F238E27FC236}">
              <a16:creationId xmlns:a16="http://schemas.microsoft.com/office/drawing/2014/main" id="{00000000-0008-0000-0200-0000A2000000}"/>
            </a:ext>
          </a:extLst>
        </xdr:cNvPr>
        <xdr:cNvCxnSpPr/>
      </xdr:nvCxnSpPr>
      <xdr:spPr>
        <a:xfrm flipH="1" flipV="1">
          <a:off x="13688786" y="1238250"/>
          <a:ext cx="3005478" cy="31285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98575</xdr:colOff>
      <xdr:row>5</xdr:row>
      <xdr:rowOff>47853</xdr:rowOff>
    </xdr:from>
    <xdr:to>
      <xdr:col>34</xdr:col>
      <xdr:colOff>148997</xdr:colOff>
      <xdr:row>7</xdr:row>
      <xdr:rowOff>50347</xdr:rowOff>
    </xdr:to>
    <xdr:cxnSp macro="">
      <xdr:nvCxnSpPr>
        <xdr:cNvPr id="141" name="Straight Arrow Connector 140">
          <a:extLst>
            <a:ext uri="{FF2B5EF4-FFF2-40B4-BE49-F238E27FC236}">
              <a16:creationId xmlns:a16="http://schemas.microsoft.com/office/drawing/2014/main" id="{00000000-0008-0000-0200-00008D000000}"/>
            </a:ext>
          </a:extLst>
        </xdr:cNvPr>
        <xdr:cNvCxnSpPr/>
      </xdr:nvCxnSpPr>
      <xdr:spPr>
        <a:xfrm>
          <a:off x="13569646" y="1150032"/>
          <a:ext cx="7398280" cy="38349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125790</xdr:colOff>
      <xdr:row>5</xdr:row>
      <xdr:rowOff>88674</xdr:rowOff>
    </xdr:from>
    <xdr:to>
      <xdr:col>31</xdr:col>
      <xdr:colOff>476250</xdr:colOff>
      <xdr:row>12</xdr:row>
      <xdr:rowOff>68035</xdr:rowOff>
    </xdr:to>
    <xdr:cxnSp macro="">
      <xdr:nvCxnSpPr>
        <xdr:cNvPr id="66" name="Straight Arrow Connector 65">
          <a:extLst>
            <a:ext uri="{FF2B5EF4-FFF2-40B4-BE49-F238E27FC236}">
              <a16:creationId xmlns:a16="http://schemas.microsoft.com/office/drawing/2014/main" id="{00000000-0008-0000-0200-000042000000}"/>
            </a:ext>
          </a:extLst>
        </xdr:cNvPr>
        <xdr:cNvCxnSpPr>
          <a:endCxn id="6" idx="3"/>
        </xdr:cNvCxnSpPr>
      </xdr:nvCxnSpPr>
      <xdr:spPr>
        <a:xfrm flipH="1" flipV="1">
          <a:off x="13596861" y="1190853"/>
          <a:ext cx="5861353" cy="131286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125790</xdr:colOff>
      <xdr:row>5</xdr:row>
      <xdr:rowOff>88674</xdr:rowOff>
    </xdr:from>
    <xdr:to>
      <xdr:col>28</xdr:col>
      <xdr:colOff>285750</xdr:colOff>
      <xdr:row>12</xdr:row>
      <xdr:rowOff>108857</xdr:rowOff>
    </xdr:to>
    <xdr:cxnSp macro="">
      <xdr:nvCxnSpPr>
        <xdr:cNvPr id="68" name="Straight Arrow Connector 67">
          <a:extLst>
            <a:ext uri="{FF2B5EF4-FFF2-40B4-BE49-F238E27FC236}">
              <a16:creationId xmlns:a16="http://schemas.microsoft.com/office/drawing/2014/main" id="{00000000-0008-0000-0200-000044000000}"/>
            </a:ext>
          </a:extLst>
        </xdr:cNvPr>
        <xdr:cNvCxnSpPr>
          <a:stCxn id="6" idx="3"/>
        </xdr:cNvCxnSpPr>
      </xdr:nvCxnSpPr>
      <xdr:spPr>
        <a:xfrm>
          <a:off x="13596861" y="1190853"/>
          <a:ext cx="3833889" cy="135368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125790</xdr:colOff>
      <xdr:row>5</xdr:row>
      <xdr:rowOff>88674</xdr:rowOff>
    </xdr:from>
    <xdr:to>
      <xdr:col>25</xdr:col>
      <xdr:colOff>54428</xdr:colOff>
      <xdr:row>12</xdr:row>
      <xdr:rowOff>122464</xdr:rowOff>
    </xdr:to>
    <xdr:cxnSp macro="">
      <xdr:nvCxnSpPr>
        <xdr:cNvPr id="59" name="Straight Arrow Connector 58">
          <a:extLst>
            <a:ext uri="{FF2B5EF4-FFF2-40B4-BE49-F238E27FC236}">
              <a16:creationId xmlns:a16="http://schemas.microsoft.com/office/drawing/2014/main" id="{00000000-0008-0000-0200-00003B000000}"/>
            </a:ext>
          </a:extLst>
        </xdr:cNvPr>
        <xdr:cNvCxnSpPr>
          <a:stCxn id="6" idx="3"/>
        </xdr:cNvCxnSpPr>
      </xdr:nvCxnSpPr>
      <xdr:spPr>
        <a:xfrm>
          <a:off x="13596861" y="1190853"/>
          <a:ext cx="1765603" cy="136729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92228</xdr:colOff>
      <xdr:row>14</xdr:row>
      <xdr:rowOff>35906</xdr:rowOff>
    </xdr:from>
    <xdr:to>
      <xdr:col>30</xdr:col>
      <xdr:colOff>244928</xdr:colOff>
      <xdr:row>14</xdr:row>
      <xdr:rowOff>54428</xdr:rowOff>
    </xdr:to>
    <xdr:cxnSp macro="">
      <xdr:nvCxnSpPr>
        <xdr:cNvPr id="76" name="Straight Arrow Connector 75">
          <a:extLst>
            <a:ext uri="{FF2B5EF4-FFF2-40B4-BE49-F238E27FC236}">
              <a16:creationId xmlns:a16="http://schemas.microsoft.com/office/drawing/2014/main" id="{00000000-0008-0000-0200-00004C000000}"/>
            </a:ext>
          </a:extLst>
        </xdr:cNvPr>
        <xdr:cNvCxnSpPr>
          <a:stCxn id="80" idx="3"/>
        </xdr:cNvCxnSpPr>
      </xdr:nvCxnSpPr>
      <xdr:spPr>
        <a:xfrm>
          <a:off x="13563299" y="2852585"/>
          <a:ext cx="5051272" cy="1852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430412</xdr:colOff>
      <xdr:row>12</xdr:row>
      <xdr:rowOff>47625</xdr:rowOff>
    </xdr:from>
    <xdr:to>
      <xdr:col>17</xdr:col>
      <xdr:colOff>503465</xdr:colOff>
      <xdr:row>19</xdr:row>
      <xdr:rowOff>27214</xdr:rowOff>
    </xdr:to>
    <xdr:cxnSp macro="">
      <xdr:nvCxnSpPr>
        <xdr:cNvPr id="157" name="Straight Arrow Connector 156">
          <a:extLst>
            <a:ext uri="{FF2B5EF4-FFF2-40B4-BE49-F238E27FC236}">
              <a16:creationId xmlns:a16="http://schemas.microsoft.com/office/drawing/2014/main" id="{00000000-0008-0000-0200-00009D000000}"/>
            </a:ext>
          </a:extLst>
        </xdr:cNvPr>
        <xdr:cNvCxnSpPr>
          <a:endCxn id="81" idx="2"/>
        </xdr:cNvCxnSpPr>
      </xdr:nvCxnSpPr>
      <xdr:spPr>
        <a:xfrm flipH="1" flipV="1">
          <a:off x="9615233" y="2483304"/>
          <a:ext cx="1297696" cy="131308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224518</xdr:colOff>
      <xdr:row>12</xdr:row>
      <xdr:rowOff>66675</xdr:rowOff>
    </xdr:from>
    <xdr:to>
      <xdr:col>15</xdr:col>
      <xdr:colOff>258536</xdr:colOff>
      <xdr:row>22</xdr:row>
      <xdr:rowOff>27214</xdr:rowOff>
    </xdr:to>
    <xdr:cxnSp macro="">
      <xdr:nvCxnSpPr>
        <xdr:cNvPr id="41" name="Straight Arrow Connector 40">
          <a:extLst>
            <a:ext uri="{FF2B5EF4-FFF2-40B4-BE49-F238E27FC236}">
              <a16:creationId xmlns:a16="http://schemas.microsoft.com/office/drawing/2014/main" id="{00000000-0008-0000-0200-000029000000}"/>
            </a:ext>
          </a:extLst>
        </xdr:cNvPr>
        <xdr:cNvCxnSpPr/>
      </xdr:nvCxnSpPr>
      <xdr:spPr>
        <a:xfrm flipH="1" flipV="1">
          <a:off x="4510768" y="2502354"/>
          <a:ext cx="4932589" cy="186553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263979</xdr:colOff>
      <xdr:row>19</xdr:row>
      <xdr:rowOff>12247</xdr:rowOff>
    </xdr:from>
    <xdr:to>
      <xdr:col>15</xdr:col>
      <xdr:colOff>231322</xdr:colOff>
      <xdr:row>22</xdr:row>
      <xdr:rowOff>122464</xdr:rowOff>
    </xdr:to>
    <xdr:cxnSp macro="">
      <xdr:nvCxnSpPr>
        <xdr:cNvPr id="116" name="Straight Arrow Connector 115">
          <a:extLst>
            <a:ext uri="{FF2B5EF4-FFF2-40B4-BE49-F238E27FC236}">
              <a16:creationId xmlns:a16="http://schemas.microsoft.com/office/drawing/2014/main" id="{00000000-0008-0000-0200-000074000000}"/>
            </a:ext>
          </a:extLst>
        </xdr:cNvPr>
        <xdr:cNvCxnSpPr>
          <a:endCxn id="12" idx="3"/>
        </xdr:cNvCxnSpPr>
      </xdr:nvCxnSpPr>
      <xdr:spPr>
        <a:xfrm flipH="1" flipV="1">
          <a:off x="4550229" y="3781426"/>
          <a:ext cx="4865914" cy="68171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517071</xdr:colOff>
      <xdr:row>19</xdr:row>
      <xdr:rowOff>154895</xdr:rowOff>
    </xdr:from>
    <xdr:to>
      <xdr:col>29</xdr:col>
      <xdr:colOff>16783</xdr:colOff>
      <xdr:row>20</xdr:row>
      <xdr:rowOff>149678</xdr:rowOff>
    </xdr:to>
    <xdr:cxnSp macro="">
      <xdr:nvCxnSpPr>
        <xdr:cNvPr id="190" name="Straight Arrow Connector 189">
          <a:extLst>
            <a:ext uri="{FF2B5EF4-FFF2-40B4-BE49-F238E27FC236}">
              <a16:creationId xmlns:a16="http://schemas.microsoft.com/office/drawing/2014/main" id="{00000000-0008-0000-0200-0000BE000000}"/>
            </a:ext>
          </a:extLst>
        </xdr:cNvPr>
        <xdr:cNvCxnSpPr>
          <a:endCxn id="188" idx="1"/>
        </xdr:cNvCxnSpPr>
      </xdr:nvCxnSpPr>
      <xdr:spPr>
        <a:xfrm flipV="1">
          <a:off x="16505464" y="3651931"/>
          <a:ext cx="2057855" cy="17167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471488</xdr:colOff>
      <xdr:row>28</xdr:row>
      <xdr:rowOff>10432</xdr:rowOff>
    </xdr:from>
    <xdr:to>
      <xdr:col>26</xdr:col>
      <xdr:colOff>451075</xdr:colOff>
      <xdr:row>35</xdr:row>
      <xdr:rowOff>143326</xdr:rowOff>
    </xdr:to>
    <xdr:cxnSp macro="">
      <xdr:nvCxnSpPr>
        <xdr:cNvPr id="24" name="Straight Arrow Connector 23">
          <a:extLst>
            <a:ext uri="{FF2B5EF4-FFF2-40B4-BE49-F238E27FC236}">
              <a16:creationId xmlns:a16="http://schemas.microsoft.com/office/drawing/2014/main" id="{00000000-0008-0000-0200-000018000000}"/>
            </a:ext>
          </a:extLst>
        </xdr:cNvPr>
        <xdr:cNvCxnSpPr>
          <a:stCxn id="154" idx="0"/>
          <a:endCxn id="15" idx="2"/>
        </xdr:cNvCxnSpPr>
      </xdr:nvCxnSpPr>
      <xdr:spPr>
        <a:xfrm flipH="1" flipV="1">
          <a:off x="13262202" y="5099503"/>
          <a:ext cx="3816802" cy="137114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471488</xdr:colOff>
      <xdr:row>28</xdr:row>
      <xdr:rowOff>10432</xdr:rowOff>
    </xdr:from>
    <xdr:to>
      <xdr:col>20</xdr:col>
      <xdr:colOff>492579</xdr:colOff>
      <xdr:row>36</xdr:row>
      <xdr:rowOff>16782</xdr:rowOff>
    </xdr:to>
    <xdr:cxnSp macro="">
      <xdr:nvCxnSpPr>
        <xdr:cNvPr id="19" name="Straight Arrow Connector 18">
          <a:extLst>
            <a:ext uri="{FF2B5EF4-FFF2-40B4-BE49-F238E27FC236}">
              <a16:creationId xmlns:a16="http://schemas.microsoft.com/office/drawing/2014/main" id="{00000000-0008-0000-0200-000013000000}"/>
            </a:ext>
          </a:extLst>
        </xdr:cNvPr>
        <xdr:cNvCxnSpPr>
          <a:stCxn id="8" idx="0"/>
          <a:endCxn id="15" idx="2"/>
        </xdr:cNvCxnSpPr>
      </xdr:nvCxnSpPr>
      <xdr:spPr>
        <a:xfrm flipH="1" flipV="1">
          <a:off x="13262202" y="5099503"/>
          <a:ext cx="21091" cy="1421493"/>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133348</xdr:colOff>
      <xdr:row>28</xdr:row>
      <xdr:rowOff>10432</xdr:rowOff>
    </xdr:from>
    <xdr:to>
      <xdr:col>20</xdr:col>
      <xdr:colOff>471488</xdr:colOff>
      <xdr:row>35</xdr:row>
      <xdr:rowOff>125301</xdr:rowOff>
    </xdr:to>
    <xdr:cxnSp macro="">
      <xdr:nvCxnSpPr>
        <xdr:cNvPr id="17" name="Straight Arrow Connector 16">
          <a:extLst>
            <a:ext uri="{FF2B5EF4-FFF2-40B4-BE49-F238E27FC236}">
              <a16:creationId xmlns:a16="http://schemas.microsoft.com/office/drawing/2014/main" id="{00000000-0008-0000-0200-000011000000}"/>
            </a:ext>
          </a:extLst>
        </xdr:cNvPr>
        <xdr:cNvCxnSpPr>
          <a:stCxn id="108" idx="0"/>
          <a:endCxn id="15" idx="2"/>
        </xdr:cNvCxnSpPr>
      </xdr:nvCxnSpPr>
      <xdr:spPr>
        <a:xfrm flipV="1">
          <a:off x="9086848" y="5099503"/>
          <a:ext cx="4175354" cy="1353119"/>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159204</xdr:colOff>
      <xdr:row>6</xdr:row>
      <xdr:rowOff>111126</xdr:rowOff>
    </xdr:from>
    <xdr:to>
      <xdr:col>19</xdr:col>
      <xdr:colOff>222853</xdr:colOff>
      <xdr:row>12</xdr:row>
      <xdr:rowOff>32657</xdr:rowOff>
    </xdr:to>
    <xdr:cxnSp macro="">
      <xdr:nvCxnSpPr>
        <xdr:cNvPr id="104" name="Straight Arrow Connector 103">
          <a:extLst>
            <a:ext uri="{FF2B5EF4-FFF2-40B4-BE49-F238E27FC236}">
              <a16:creationId xmlns:a16="http://schemas.microsoft.com/office/drawing/2014/main" id="{00000000-0008-0000-0200-000068000000}"/>
            </a:ext>
          </a:extLst>
        </xdr:cNvPr>
        <xdr:cNvCxnSpPr>
          <a:cxnSpLocks/>
          <a:endCxn id="4" idx="3"/>
        </xdr:cNvCxnSpPr>
      </xdr:nvCxnSpPr>
      <xdr:spPr>
        <a:xfrm flipH="1">
          <a:off x="6864804" y="1397001"/>
          <a:ext cx="4940449" cy="10645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125790</xdr:colOff>
      <xdr:row>5</xdr:row>
      <xdr:rowOff>88674</xdr:rowOff>
    </xdr:from>
    <xdr:to>
      <xdr:col>31</xdr:col>
      <xdr:colOff>108857</xdr:colOff>
      <xdr:row>7</xdr:row>
      <xdr:rowOff>68035</xdr:rowOff>
    </xdr:to>
    <xdr:cxnSp macro="">
      <xdr:nvCxnSpPr>
        <xdr:cNvPr id="166" name="Straight Arrow Connector 165">
          <a:extLst>
            <a:ext uri="{FF2B5EF4-FFF2-40B4-BE49-F238E27FC236}">
              <a16:creationId xmlns:a16="http://schemas.microsoft.com/office/drawing/2014/main" id="{00000000-0008-0000-0200-0000A6000000}"/>
            </a:ext>
          </a:extLst>
        </xdr:cNvPr>
        <xdr:cNvCxnSpPr>
          <a:endCxn id="6" idx="3"/>
        </xdr:cNvCxnSpPr>
      </xdr:nvCxnSpPr>
      <xdr:spPr>
        <a:xfrm flipH="1" flipV="1">
          <a:off x="13596861" y="1190853"/>
          <a:ext cx="5493960" cy="36036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73478</xdr:colOff>
      <xdr:row>0</xdr:row>
      <xdr:rowOff>84365</xdr:rowOff>
    </xdr:from>
    <xdr:to>
      <xdr:col>8</xdr:col>
      <xdr:colOff>540204</xdr:colOff>
      <xdr:row>3</xdr:row>
      <xdr:rowOff>160565</xdr:rowOff>
    </xdr:to>
    <xdr:sp macro="" textlink="">
      <xdr:nvSpPr>
        <xdr:cNvPr id="3" name="Rectangle: Rounded Corners 2">
          <a:extLst>
            <a:ext uri="{FF2B5EF4-FFF2-40B4-BE49-F238E27FC236}">
              <a16:creationId xmlns:a16="http://schemas.microsoft.com/office/drawing/2014/main" id="{00000000-0008-0000-0200-000003000000}"/>
            </a:ext>
          </a:extLst>
        </xdr:cNvPr>
        <xdr:cNvSpPr/>
      </xdr:nvSpPr>
      <xdr:spPr>
        <a:xfrm>
          <a:off x="3747407" y="84365"/>
          <a:ext cx="1691368" cy="7973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Scottish Government</a:t>
          </a:r>
        </a:p>
      </xdr:txBody>
    </xdr:sp>
    <xdr:clientData/>
  </xdr:twoCellAnchor>
  <xdr:twoCellAnchor>
    <xdr:from>
      <xdr:col>8</xdr:col>
      <xdr:colOff>302078</xdr:colOff>
      <xdr:row>10</xdr:row>
      <xdr:rowOff>89807</xdr:rowOff>
    </xdr:from>
    <xdr:to>
      <xdr:col>11</xdr:col>
      <xdr:colOff>159204</xdr:colOff>
      <xdr:row>13</xdr:row>
      <xdr:rowOff>166007</xdr:rowOff>
    </xdr:to>
    <xdr:sp macro="" textlink="">
      <xdr:nvSpPr>
        <xdr:cNvPr id="4" name="Rectangle: Rounded Corners 3">
          <a:extLst>
            <a:ext uri="{FF2B5EF4-FFF2-40B4-BE49-F238E27FC236}">
              <a16:creationId xmlns:a16="http://schemas.microsoft.com/office/drawing/2014/main" id="{00000000-0008-0000-0200-000004000000}"/>
            </a:ext>
          </a:extLst>
        </xdr:cNvPr>
        <xdr:cNvSpPr/>
      </xdr:nvSpPr>
      <xdr:spPr>
        <a:xfrm>
          <a:off x="5178878" y="2137682"/>
          <a:ext cx="1685926"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Falkirk Integration Joint Board</a:t>
          </a:r>
        </a:p>
      </xdr:txBody>
    </xdr:sp>
    <xdr:clientData/>
  </xdr:twoCellAnchor>
  <xdr:twoCellAnchor>
    <xdr:from>
      <xdr:col>0</xdr:col>
      <xdr:colOff>400050</xdr:colOff>
      <xdr:row>5</xdr:row>
      <xdr:rowOff>38100</xdr:rowOff>
    </xdr:from>
    <xdr:to>
      <xdr:col>3</xdr:col>
      <xdr:colOff>257175</xdr:colOff>
      <xdr:row>8</xdr:row>
      <xdr:rowOff>114300</xdr:rowOff>
    </xdr:to>
    <xdr:sp macro="" textlink="">
      <xdr:nvSpPr>
        <xdr:cNvPr id="5" name="Rectangle: Rounded Corners 4">
          <a:extLst>
            <a:ext uri="{FF2B5EF4-FFF2-40B4-BE49-F238E27FC236}">
              <a16:creationId xmlns:a16="http://schemas.microsoft.com/office/drawing/2014/main" id="{00000000-0008-0000-0200-000005000000}"/>
            </a:ext>
          </a:extLst>
        </xdr:cNvPr>
        <xdr:cNvSpPr/>
      </xdr:nvSpPr>
      <xdr:spPr>
        <a:xfrm>
          <a:off x="400050" y="1092200"/>
          <a:ext cx="1781175"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Local Authorities (3)</a:t>
          </a:r>
        </a:p>
      </xdr:txBody>
    </xdr:sp>
    <xdr:clientData/>
  </xdr:twoCellAnchor>
  <xdr:twoCellAnchor>
    <xdr:from>
      <xdr:col>19</xdr:col>
      <xdr:colOff>176590</xdr:colOff>
      <xdr:row>1</xdr:row>
      <xdr:rowOff>133350</xdr:rowOff>
    </xdr:from>
    <xdr:to>
      <xdr:col>22</xdr:col>
      <xdr:colOff>125790</xdr:colOff>
      <xdr:row>9</xdr:row>
      <xdr:rowOff>43997</xdr:rowOff>
    </xdr:to>
    <xdr:sp macro="" textlink="">
      <xdr:nvSpPr>
        <xdr:cNvPr id="6" name="Rectangle: Rounded Corners 5">
          <a:extLst>
            <a:ext uri="{FF2B5EF4-FFF2-40B4-BE49-F238E27FC236}">
              <a16:creationId xmlns:a16="http://schemas.microsoft.com/office/drawing/2014/main" id="{00000000-0008-0000-0200-000006000000}"/>
            </a:ext>
          </a:extLst>
        </xdr:cNvPr>
        <xdr:cNvSpPr/>
      </xdr:nvSpPr>
      <xdr:spPr>
        <a:xfrm>
          <a:off x="11810697" y="473529"/>
          <a:ext cx="1786164" cy="1434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NHS Forth Valley Board</a:t>
          </a:r>
        </a:p>
      </xdr:txBody>
    </xdr:sp>
    <xdr:clientData/>
  </xdr:twoCellAnchor>
  <xdr:twoCellAnchor>
    <xdr:from>
      <xdr:col>7</xdr:col>
      <xdr:colOff>306841</xdr:colOff>
      <xdr:row>3</xdr:row>
      <xdr:rowOff>160565</xdr:rowOff>
    </xdr:from>
    <xdr:to>
      <xdr:col>8</xdr:col>
      <xdr:colOff>476250</xdr:colOff>
      <xdr:row>11</xdr:row>
      <xdr:rowOff>176892</xdr:rowOff>
    </xdr:to>
    <xdr:cxnSp macro="">
      <xdr:nvCxnSpPr>
        <xdr:cNvPr id="9" name="Straight Arrow Connector 8">
          <a:extLst>
            <a:ext uri="{FF2B5EF4-FFF2-40B4-BE49-F238E27FC236}">
              <a16:creationId xmlns:a16="http://schemas.microsoft.com/office/drawing/2014/main" id="{00000000-0008-0000-0200-000009000000}"/>
            </a:ext>
          </a:extLst>
        </xdr:cNvPr>
        <xdr:cNvCxnSpPr>
          <a:stCxn id="3" idx="2"/>
        </xdr:cNvCxnSpPr>
      </xdr:nvCxnSpPr>
      <xdr:spPr>
        <a:xfrm>
          <a:off x="4593091" y="881744"/>
          <a:ext cx="781730" cy="154032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404132</xdr:colOff>
      <xdr:row>17</xdr:row>
      <xdr:rowOff>69397</xdr:rowOff>
    </xdr:from>
    <xdr:to>
      <xdr:col>7</xdr:col>
      <xdr:colOff>263979</xdr:colOff>
      <xdr:row>20</xdr:row>
      <xdr:rowOff>145597</xdr:rowOff>
    </xdr:to>
    <xdr:sp macro="" textlink="">
      <xdr:nvSpPr>
        <xdr:cNvPr id="12" name="Rectangle: Rounded Corners 11">
          <a:extLst>
            <a:ext uri="{FF2B5EF4-FFF2-40B4-BE49-F238E27FC236}">
              <a16:creationId xmlns:a16="http://schemas.microsoft.com/office/drawing/2014/main" id="{00000000-0008-0000-0200-00000C000000}"/>
            </a:ext>
          </a:extLst>
        </xdr:cNvPr>
        <xdr:cNvSpPr/>
      </xdr:nvSpPr>
      <xdr:spPr>
        <a:xfrm>
          <a:off x="2842532" y="3450772"/>
          <a:ext cx="1688647"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Falkirk HSCP</a:t>
          </a:r>
        </a:p>
      </xdr:txBody>
    </xdr:sp>
    <xdr:clientData/>
  </xdr:twoCellAnchor>
  <xdr:twoCellAnchor>
    <xdr:from>
      <xdr:col>2</xdr:col>
      <xdr:colOff>383722</xdr:colOff>
      <xdr:row>10</xdr:row>
      <xdr:rowOff>179615</xdr:rowOff>
    </xdr:from>
    <xdr:to>
      <xdr:col>7</xdr:col>
      <xdr:colOff>238125</xdr:colOff>
      <xdr:row>14</xdr:row>
      <xdr:rowOff>65315</xdr:rowOff>
    </xdr:to>
    <xdr:sp macro="" textlink="">
      <xdr:nvSpPr>
        <xdr:cNvPr id="13" name="Rectangle: Rounded Corners 12">
          <a:extLst>
            <a:ext uri="{FF2B5EF4-FFF2-40B4-BE49-F238E27FC236}">
              <a16:creationId xmlns:a16="http://schemas.microsoft.com/office/drawing/2014/main" id="{00000000-0008-0000-0200-00000D000000}"/>
            </a:ext>
          </a:extLst>
        </xdr:cNvPr>
        <xdr:cNvSpPr/>
      </xdr:nvSpPr>
      <xdr:spPr>
        <a:xfrm>
          <a:off x="1602922" y="2227490"/>
          <a:ext cx="2902403"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Clackmannan and Stirling HSCP</a:t>
          </a:r>
        </a:p>
      </xdr:txBody>
    </xdr:sp>
    <xdr:clientData/>
  </xdr:twoCellAnchor>
  <xdr:twoCellAnchor>
    <xdr:from>
      <xdr:col>15</xdr:col>
      <xdr:colOff>156482</xdr:colOff>
      <xdr:row>18</xdr:row>
      <xdr:rowOff>108857</xdr:rowOff>
    </xdr:from>
    <xdr:to>
      <xdr:col>26</xdr:col>
      <xdr:colOff>140607</xdr:colOff>
      <xdr:row>28</xdr:row>
      <xdr:rowOff>13607</xdr:rowOff>
    </xdr:to>
    <xdr:sp macro="" textlink="">
      <xdr:nvSpPr>
        <xdr:cNvPr id="15" name="Rectangle: Rounded Corners 14">
          <a:extLst>
            <a:ext uri="{FF2B5EF4-FFF2-40B4-BE49-F238E27FC236}">
              <a16:creationId xmlns:a16="http://schemas.microsoft.com/office/drawing/2014/main" id="{00000000-0008-0000-0200-00000F000000}"/>
            </a:ext>
          </a:extLst>
        </xdr:cNvPr>
        <xdr:cNvSpPr/>
      </xdr:nvSpPr>
      <xdr:spPr>
        <a:xfrm>
          <a:off x="8116661" y="3687536"/>
          <a:ext cx="6719660" cy="1809750"/>
        </a:xfrm>
        <a:prstGeom prst="roundRect">
          <a:avLst/>
        </a:prstGeom>
        <a:solidFill>
          <a:schemeClr val="accent2">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accent4">
                  <a:lumMod val="75000"/>
                </a:schemeClr>
              </a:solidFill>
              <a:latin typeface="Arial" pitchFamily="34" charset="0"/>
              <a:cs typeface="Arial" pitchFamily="34" charset="0"/>
            </a:rPr>
            <a:t>NHS Forth Valley Executive Leadership Team</a:t>
          </a:r>
          <a:endParaRPr lang="en-GB" sz="1400" b="1" baseline="0">
            <a:solidFill>
              <a:schemeClr val="accent4">
                <a:lumMod val="75000"/>
              </a:schemeClr>
            </a:solidFill>
            <a:latin typeface="Arial" pitchFamily="34" charset="0"/>
            <a:cs typeface="Arial" pitchFamily="34" charset="0"/>
          </a:endParaRPr>
        </a:p>
        <a:p>
          <a:pPr algn="ctr"/>
          <a:r>
            <a:rPr lang="en-GB" sz="1400" b="1" baseline="0">
              <a:solidFill>
                <a:schemeClr val="accent4">
                  <a:lumMod val="75000"/>
                </a:schemeClr>
              </a:solidFill>
              <a:latin typeface="Arial" pitchFamily="34" charset="0"/>
              <a:cs typeface="Arial" pitchFamily="34" charset="0"/>
            </a:rPr>
            <a:t>Chair - Amanda Croft</a:t>
          </a:r>
          <a:endParaRPr lang="en-GB" sz="1400" b="1">
            <a:solidFill>
              <a:schemeClr val="accent4">
                <a:lumMod val="75000"/>
              </a:schemeClr>
            </a:solidFill>
            <a:latin typeface="Arial" pitchFamily="34" charset="0"/>
            <a:cs typeface="Arial" pitchFamily="34" charset="0"/>
          </a:endParaRPr>
        </a:p>
      </xdr:txBody>
    </xdr:sp>
    <xdr:clientData/>
  </xdr:twoCellAnchor>
  <xdr:twoCellAnchor>
    <xdr:from>
      <xdr:col>5</xdr:col>
      <xdr:colOff>394607</xdr:colOff>
      <xdr:row>13</xdr:row>
      <xdr:rowOff>166007</xdr:rowOff>
    </xdr:from>
    <xdr:to>
      <xdr:col>9</xdr:col>
      <xdr:colOff>536802</xdr:colOff>
      <xdr:row>18</xdr:row>
      <xdr:rowOff>13607</xdr:rowOff>
    </xdr:to>
    <xdr:cxnSp macro="">
      <xdr:nvCxnSpPr>
        <xdr:cNvPr id="20" name="Straight Arrow Connector 19">
          <a:extLst>
            <a:ext uri="{FF2B5EF4-FFF2-40B4-BE49-F238E27FC236}">
              <a16:creationId xmlns:a16="http://schemas.microsoft.com/office/drawing/2014/main" id="{00000000-0008-0000-0200-000014000000}"/>
            </a:ext>
          </a:extLst>
        </xdr:cNvPr>
        <xdr:cNvCxnSpPr>
          <a:stCxn id="4" idx="2"/>
        </xdr:cNvCxnSpPr>
      </xdr:nvCxnSpPr>
      <xdr:spPr>
        <a:xfrm flipH="1">
          <a:off x="3456214" y="2792186"/>
          <a:ext cx="2591481" cy="8001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23813</xdr:colOff>
      <xdr:row>8</xdr:row>
      <xdr:rowOff>114299</xdr:rowOff>
    </xdr:from>
    <xdr:to>
      <xdr:col>5</xdr:col>
      <xdr:colOff>6124</xdr:colOff>
      <xdr:row>14</xdr:row>
      <xdr:rowOff>65314</xdr:rowOff>
    </xdr:to>
    <xdr:cxnSp macro="">
      <xdr:nvCxnSpPr>
        <xdr:cNvPr id="22" name="Connector: Elbow 21">
          <a:extLst>
            <a:ext uri="{FF2B5EF4-FFF2-40B4-BE49-F238E27FC236}">
              <a16:creationId xmlns:a16="http://schemas.microsoft.com/office/drawing/2014/main" id="{00000000-0008-0000-0200-000016000000}"/>
            </a:ext>
          </a:extLst>
        </xdr:cNvPr>
        <xdr:cNvCxnSpPr>
          <a:stCxn id="5" idx="2"/>
          <a:endCxn id="13" idx="2"/>
        </xdr:cNvCxnSpPr>
      </xdr:nvCxnSpPr>
      <xdr:spPr>
        <a:xfrm rot="16200000" flipH="1">
          <a:off x="1601561" y="1422626"/>
          <a:ext cx="1094015" cy="1811111"/>
        </a:xfrm>
        <a:prstGeom prst="bentConnector3">
          <a:avLst>
            <a:gd name="adj1" fmla="val 120896"/>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23813</xdr:colOff>
      <xdr:row>8</xdr:row>
      <xdr:rowOff>114299</xdr:rowOff>
    </xdr:from>
    <xdr:to>
      <xdr:col>4</xdr:col>
      <xdr:colOff>404132</xdr:colOff>
      <xdr:row>19</xdr:row>
      <xdr:rowOff>12246</xdr:rowOff>
    </xdr:to>
    <xdr:cxnSp macro="">
      <xdr:nvCxnSpPr>
        <xdr:cNvPr id="23" name="Connector: Elbow 22">
          <a:extLst>
            <a:ext uri="{FF2B5EF4-FFF2-40B4-BE49-F238E27FC236}">
              <a16:creationId xmlns:a16="http://schemas.microsoft.com/office/drawing/2014/main" id="{00000000-0008-0000-0200-000017000000}"/>
            </a:ext>
          </a:extLst>
        </xdr:cNvPr>
        <xdr:cNvCxnSpPr>
          <a:stCxn id="5" idx="2"/>
          <a:endCxn id="12" idx="1"/>
        </xdr:cNvCxnSpPr>
      </xdr:nvCxnSpPr>
      <xdr:spPr>
        <a:xfrm rot="16200000" flipH="1">
          <a:off x="1046049" y="1978138"/>
          <a:ext cx="1993447" cy="1599519"/>
        </a:xfrm>
        <a:prstGeom prst="bentConnector2">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432254</xdr:colOff>
      <xdr:row>28</xdr:row>
      <xdr:rowOff>175531</xdr:rowOff>
    </xdr:from>
    <xdr:to>
      <xdr:col>6</xdr:col>
      <xdr:colOff>492579</xdr:colOff>
      <xdr:row>32</xdr:row>
      <xdr:rowOff>61232</xdr:rowOff>
    </xdr:to>
    <xdr:sp macro="" textlink="">
      <xdr:nvSpPr>
        <xdr:cNvPr id="25" name="Rectangle: Rounded Corners 25">
          <a:extLst>
            <a:ext uri="{FF2B5EF4-FFF2-40B4-BE49-F238E27FC236}">
              <a16:creationId xmlns:a16="http://schemas.microsoft.com/office/drawing/2014/main" id="{00000000-0008-0000-0200-000019000000}"/>
            </a:ext>
          </a:extLst>
        </xdr:cNvPr>
        <xdr:cNvSpPr/>
      </xdr:nvSpPr>
      <xdr:spPr>
        <a:xfrm>
          <a:off x="2261054" y="5652406"/>
          <a:ext cx="1889125" cy="6477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BAU Governance</a:t>
          </a:r>
          <a:r>
            <a:rPr lang="en-GB" sz="1200" b="1" baseline="0">
              <a:latin typeface="Arial" panose="020B0604020202020204" pitchFamily="34" charset="0"/>
              <a:cs typeface="Arial" panose="020B0604020202020204" pitchFamily="34" charset="0"/>
            </a:rPr>
            <a:t> Structures</a:t>
          </a:r>
        </a:p>
      </xdr:txBody>
    </xdr:sp>
    <xdr:clientData/>
  </xdr:twoCellAnchor>
  <xdr:twoCellAnchor>
    <xdr:from>
      <xdr:col>0</xdr:col>
      <xdr:colOff>136071</xdr:colOff>
      <xdr:row>28</xdr:row>
      <xdr:rowOff>149678</xdr:rowOff>
    </xdr:from>
    <xdr:to>
      <xdr:col>3</xdr:col>
      <xdr:colOff>272143</xdr:colOff>
      <xdr:row>31</xdr:row>
      <xdr:rowOff>176892</xdr:rowOff>
    </xdr:to>
    <xdr:sp macro="" textlink="">
      <xdr:nvSpPr>
        <xdr:cNvPr id="26" name="Rectangle: Rounded Corners 26">
          <a:extLst>
            <a:ext uri="{FF2B5EF4-FFF2-40B4-BE49-F238E27FC236}">
              <a16:creationId xmlns:a16="http://schemas.microsoft.com/office/drawing/2014/main" id="{00000000-0008-0000-0200-00001A000000}"/>
            </a:ext>
          </a:extLst>
        </xdr:cNvPr>
        <xdr:cNvSpPr/>
      </xdr:nvSpPr>
      <xdr:spPr>
        <a:xfrm>
          <a:off x="136071" y="5633357"/>
          <a:ext cx="1973036" cy="598714"/>
        </a:xfrm>
        <a:prstGeom prst="roundRect">
          <a:avLst/>
        </a:prstGeom>
        <a:solidFill>
          <a:schemeClr val="accent2">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4">
                  <a:lumMod val="75000"/>
                </a:schemeClr>
              </a:solidFill>
              <a:latin typeface="Arial" panose="020B0604020202020204" pitchFamily="34" charset="0"/>
              <a:cs typeface="Arial" panose="020B0604020202020204" pitchFamily="34" charset="0"/>
            </a:rPr>
            <a:t>Overall Programme</a:t>
          </a:r>
          <a:r>
            <a:rPr lang="en-GB" sz="1200" b="1" baseline="0">
              <a:solidFill>
                <a:schemeClr val="accent4">
                  <a:lumMod val="75000"/>
                </a:schemeClr>
              </a:solidFill>
              <a:latin typeface="Arial" panose="020B0604020202020204" pitchFamily="34" charset="0"/>
              <a:cs typeface="Arial" panose="020B0604020202020204" pitchFamily="34" charset="0"/>
            </a:rPr>
            <a:t> Governance</a:t>
          </a:r>
          <a:endParaRPr lang="en-GB" sz="1200" b="1">
            <a:solidFill>
              <a:schemeClr val="accent4">
                <a:lumMod val="75000"/>
              </a:schemeClr>
            </a:solidFill>
            <a:latin typeface="Arial" panose="020B0604020202020204" pitchFamily="34" charset="0"/>
            <a:cs typeface="Arial" panose="020B0604020202020204" pitchFamily="34" charset="0"/>
          </a:endParaRPr>
        </a:p>
      </xdr:txBody>
    </xdr:sp>
    <xdr:clientData/>
  </xdr:twoCellAnchor>
  <xdr:twoCellAnchor>
    <xdr:from>
      <xdr:col>0</xdr:col>
      <xdr:colOff>77881</xdr:colOff>
      <xdr:row>32</xdr:row>
      <xdr:rowOff>68034</xdr:rowOff>
    </xdr:from>
    <xdr:to>
      <xdr:col>3</xdr:col>
      <xdr:colOff>272143</xdr:colOff>
      <xdr:row>35</xdr:row>
      <xdr:rowOff>119341</xdr:rowOff>
    </xdr:to>
    <xdr:sp macro="" textlink="">
      <xdr:nvSpPr>
        <xdr:cNvPr id="28" name="Rectangle: Rounded Corners 37">
          <a:extLst>
            <a:ext uri="{FF2B5EF4-FFF2-40B4-BE49-F238E27FC236}">
              <a16:creationId xmlns:a16="http://schemas.microsoft.com/office/drawing/2014/main" id="{00000000-0008-0000-0200-00001C000000}"/>
            </a:ext>
          </a:extLst>
        </xdr:cNvPr>
        <xdr:cNvSpPr/>
      </xdr:nvSpPr>
      <xdr:spPr>
        <a:xfrm>
          <a:off x="77881" y="6313713"/>
          <a:ext cx="2031226" cy="622807"/>
        </a:xfrm>
        <a:prstGeom prst="roundRect">
          <a:avLst/>
        </a:prstGeom>
        <a:solidFill>
          <a:srgbClr val="78FAAA"/>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baseline="0">
              <a:solidFill>
                <a:schemeClr val="accent4">
                  <a:lumMod val="75000"/>
                </a:schemeClr>
              </a:solidFill>
              <a:latin typeface="Arial" panose="020B0604020202020204" pitchFamily="34" charset="0"/>
              <a:cs typeface="Arial" panose="020B0604020202020204" pitchFamily="34" charset="0"/>
            </a:rPr>
            <a:t>Assurance &amp; Improvement Key Actions</a:t>
          </a:r>
          <a:endParaRPr lang="en-GB" sz="1200" b="1">
            <a:solidFill>
              <a:schemeClr val="accent4">
                <a:lumMod val="75000"/>
              </a:schemeClr>
            </a:solidFill>
            <a:latin typeface="Arial" panose="020B0604020202020204" pitchFamily="34" charset="0"/>
            <a:cs typeface="Arial" panose="020B0604020202020204" pitchFamily="34" charset="0"/>
          </a:endParaRPr>
        </a:p>
      </xdr:txBody>
    </xdr:sp>
    <xdr:clientData/>
  </xdr:twoCellAnchor>
  <xdr:twoCellAnchor>
    <xdr:from>
      <xdr:col>19</xdr:col>
      <xdr:colOff>208644</xdr:colOff>
      <xdr:row>11</xdr:row>
      <xdr:rowOff>142875</xdr:rowOff>
    </xdr:from>
    <xdr:to>
      <xdr:col>22</xdr:col>
      <xdr:colOff>92228</xdr:colOff>
      <xdr:row>16</xdr:row>
      <xdr:rowOff>119437</xdr:rowOff>
    </xdr:to>
    <xdr:sp macro="" textlink="">
      <xdr:nvSpPr>
        <xdr:cNvPr id="80" name="Rectangle: Rounded Corners 50">
          <a:extLst>
            <a:ext uri="{FF2B5EF4-FFF2-40B4-BE49-F238E27FC236}">
              <a16:creationId xmlns:a16="http://schemas.microsoft.com/office/drawing/2014/main" id="{00000000-0008-0000-0200-000050000000}"/>
            </a:ext>
          </a:extLst>
        </xdr:cNvPr>
        <xdr:cNvSpPr/>
      </xdr:nvSpPr>
      <xdr:spPr>
        <a:xfrm>
          <a:off x="11842751" y="2388054"/>
          <a:ext cx="1720548" cy="929062"/>
        </a:xfrm>
        <a:prstGeom prst="roundRect">
          <a:avLst/>
        </a:prstGeom>
        <a:solidFill>
          <a:schemeClr val="tx2">
            <a:lumMod val="40000"/>
            <a:lumOff val="6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Escalation Performance &amp; Resources Committee</a:t>
          </a:r>
        </a:p>
      </xdr:txBody>
    </xdr:sp>
    <xdr:clientData/>
  </xdr:twoCellAnchor>
  <xdr:twoCellAnchor>
    <xdr:from>
      <xdr:col>13</xdr:col>
      <xdr:colOff>514605</xdr:colOff>
      <xdr:row>8</xdr:row>
      <xdr:rowOff>47625</xdr:rowOff>
    </xdr:from>
    <xdr:to>
      <xdr:col>17</xdr:col>
      <xdr:colOff>346217</xdr:colOff>
      <xdr:row>12</xdr:row>
      <xdr:rowOff>47625</xdr:rowOff>
    </xdr:to>
    <xdr:sp macro="" textlink="">
      <xdr:nvSpPr>
        <xdr:cNvPr id="81" name="Rectangle: Rounded Corners 50">
          <a:extLst>
            <a:ext uri="{FF2B5EF4-FFF2-40B4-BE49-F238E27FC236}">
              <a16:creationId xmlns:a16="http://schemas.microsoft.com/office/drawing/2014/main" id="{00000000-0008-0000-0200-000051000000}"/>
            </a:ext>
          </a:extLst>
        </xdr:cNvPr>
        <xdr:cNvSpPr/>
      </xdr:nvSpPr>
      <xdr:spPr>
        <a:xfrm>
          <a:off x="8494438" y="1719792"/>
          <a:ext cx="2286946" cy="762000"/>
        </a:xfrm>
        <a:prstGeom prst="roundRect">
          <a:avLst/>
        </a:prstGeom>
        <a:solidFill>
          <a:schemeClr val="tx2">
            <a:lumMod val="40000"/>
            <a:lumOff val="6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Scottish Government Escalation Assurance Board</a:t>
          </a:r>
        </a:p>
      </xdr:txBody>
    </xdr:sp>
    <xdr:clientData/>
  </xdr:twoCellAnchor>
  <xdr:twoCellAnchor>
    <xdr:from>
      <xdr:col>26</xdr:col>
      <xdr:colOff>1702</xdr:colOff>
      <xdr:row>6</xdr:row>
      <xdr:rowOff>135959</xdr:rowOff>
    </xdr:from>
    <xdr:to>
      <xdr:col>28</xdr:col>
      <xdr:colOff>430326</xdr:colOff>
      <xdr:row>10</xdr:row>
      <xdr:rowOff>135959</xdr:rowOff>
    </xdr:to>
    <xdr:sp macro="" textlink="">
      <xdr:nvSpPr>
        <xdr:cNvPr id="105" name="Rectangle: Rounded Corners 50">
          <a:extLst>
            <a:ext uri="{FF2B5EF4-FFF2-40B4-BE49-F238E27FC236}">
              <a16:creationId xmlns:a16="http://schemas.microsoft.com/office/drawing/2014/main" id="{00000000-0008-0000-0200-000069000000}"/>
            </a:ext>
          </a:extLst>
        </xdr:cNvPr>
        <xdr:cNvSpPr/>
      </xdr:nvSpPr>
      <xdr:spPr>
        <a:xfrm>
          <a:off x="15851302" y="1431359"/>
          <a:ext cx="1647824" cy="762000"/>
        </a:xfrm>
        <a:prstGeom prst="roundRect">
          <a:avLst/>
        </a:prstGeom>
        <a:solidFill>
          <a:schemeClr val="accent2">
            <a:lumMod val="20000"/>
            <a:lumOff val="8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Area Partnership Forum</a:t>
          </a:r>
        </a:p>
      </xdr:txBody>
    </xdr:sp>
    <xdr:clientData/>
  </xdr:twoCellAnchor>
  <xdr:twoCellAnchor>
    <xdr:from>
      <xdr:col>29</xdr:col>
      <xdr:colOff>493374</xdr:colOff>
      <xdr:row>6</xdr:row>
      <xdr:rowOff>106362</xdr:rowOff>
    </xdr:from>
    <xdr:to>
      <xdr:col>32</xdr:col>
      <xdr:colOff>312398</xdr:colOff>
      <xdr:row>10</xdr:row>
      <xdr:rowOff>106362</xdr:rowOff>
    </xdr:to>
    <xdr:sp macro="" textlink="">
      <xdr:nvSpPr>
        <xdr:cNvPr id="106" name="Rectangle: Rounded Corners 50">
          <a:extLst>
            <a:ext uri="{FF2B5EF4-FFF2-40B4-BE49-F238E27FC236}">
              <a16:creationId xmlns:a16="http://schemas.microsoft.com/office/drawing/2014/main" id="{00000000-0008-0000-0200-00006A000000}"/>
            </a:ext>
          </a:extLst>
        </xdr:cNvPr>
        <xdr:cNvSpPr/>
      </xdr:nvSpPr>
      <xdr:spPr>
        <a:xfrm>
          <a:off x="18171774" y="1401762"/>
          <a:ext cx="1647824" cy="762000"/>
        </a:xfrm>
        <a:prstGeom prst="roundRect">
          <a:avLst/>
        </a:prstGeom>
        <a:solidFill>
          <a:schemeClr val="accent2">
            <a:lumMod val="20000"/>
            <a:lumOff val="8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Area Clinical Forum</a:t>
          </a:r>
        </a:p>
      </xdr:txBody>
    </xdr:sp>
    <xdr:clientData/>
  </xdr:twoCellAnchor>
  <xdr:twoCellAnchor>
    <xdr:from>
      <xdr:col>0</xdr:col>
      <xdr:colOff>146277</xdr:colOff>
      <xdr:row>25</xdr:row>
      <xdr:rowOff>95250</xdr:rowOff>
    </xdr:from>
    <xdr:to>
      <xdr:col>3</xdr:col>
      <xdr:colOff>244929</xdr:colOff>
      <xdr:row>28</xdr:row>
      <xdr:rowOff>69736</xdr:rowOff>
    </xdr:to>
    <xdr:sp macro="" textlink="">
      <xdr:nvSpPr>
        <xdr:cNvPr id="109" name="Rectangle: Rounded Corners 50">
          <a:extLst>
            <a:ext uri="{FF2B5EF4-FFF2-40B4-BE49-F238E27FC236}">
              <a16:creationId xmlns:a16="http://schemas.microsoft.com/office/drawing/2014/main" id="{00000000-0008-0000-0200-00006D000000}"/>
            </a:ext>
          </a:extLst>
        </xdr:cNvPr>
        <xdr:cNvSpPr/>
      </xdr:nvSpPr>
      <xdr:spPr>
        <a:xfrm>
          <a:off x="146277" y="5007429"/>
          <a:ext cx="1935616" cy="545986"/>
        </a:xfrm>
        <a:prstGeom prst="roundRect">
          <a:avLst/>
        </a:prstGeom>
        <a:solidFill>
          <a:schemeClr val="accent2">
            <a:lumMod val="20000"/>
            <a:lumOff val="8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Advisory Committees</a:t>
          </a:r>
        </a:p>
      </xdr:txBody>
    </xdr:sp>
    <xdr:clientData/>
  </xdr:twoCellAnchor>
  <xdr:twoCellAnchor>
    <xdr:from>
      <xdr:col>3</xdr:col>
      <xdr:colOff>395516</xdr:colOff>
      <xdr:row>25</xdr:row>
      <xdr:rowOff>42181</xdr:rowOff>
    </xdr:from>
    <xdr:to>
      <xdr:col>6</xdr:col>
      <xdr:colOff>474890</xdr:colOff>
      <xdr:row>28</xdr:row>
      <xdr:rowOff>29366</xdr:rowOff>
    </xdr:to>
    <xdr:sp macro="" textlink="">
      <xdr:nvSpPr>
        <xdr:cNvPr id="156" name="Rectangle: Rounded Corners 25">
          <a:extLst>
            <a:ext uri="{FF2B5EF4-FFF2-40B4-BE49-F238E27FC236}">
              <a16:creationId xmlns:a16="http://schemas.microsoft.com/office/drawing/2014/main" id="{00000000-0008-0000-0200-00009C000000}"/>
            </a:ext>
          </a:extLst>
        </xdr:cNvPr>
        <xdr:cNvSpPr/>
      </xdr:nvSpPr>
      <xdr:spPr>
        <a:xfrm>
          <a:off x="2224316" y="4947556"/>
          <a:ext cx="1908174" cy="55868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baseline="0">
              <a:solidFill>
                <a:sysClr val="windowText" lastClr="000000"/>
              </a:solidFill>
              <a:latin typeface="Arial" panose="020B0604020202020204" pitchFamily="34" charset="0"/>
              <a:cs typeface="Arial" panose="020B0604020202020204" pitchFamily="34" charset="0"/>
            </a:rPr>
            <a:t>Escalation Governance</a:t>
          </a:r>
        </a:p>
      </xdr:txBody>
    </xdr:sp>
    <xdr:clientData/>
  </xdr:twoCellAnchor>
  <xdr:twoCellAnchor>
    <xdr:from>
      <xdr:col>8</xdr:col>
      <xdr:colOff>540649</xdr:colOff>
      <xdr:row>1</xdr:row>
      <xdr:rowOff>149678</xdr:rowOff>
    </xdr:from>
    <xdr:to>
      <xdr:col>14</xdr:col>
      <xdr:colOff>81643</xdr:colOff>
      <xdr:row>1</xdr:row>
      <xdr:rowOff>152400</xdr:rowOff>
    </xdr:to>
    <xdr:cxnSp macro="">
      <xdr:nvCxnSpPr>
        <xdr:cNvPr id="161" name="Straight Arrow Connector 160">
          <a:extLst>
            <a:ext uri="{FF2B5EF4-FFF2-40B4-BE49-F238E27FC236}">
              <a16:creationId xmlns:a16="http://schemas.microsoft.com/office/drawing/2014/main" id="{00000000-0008-0000-0200-0000A1000000}"/>
            </a:ext>
          </a:extLst>
        </xdr:cNvPr>
        <xdr:cNvCxnSpPr/>
      </xdr:nvCxnSpPr>
      <xdr:spPr>
        <a:xfrm flipH="1">
          <a:off x="5439220" y="489857"/>
          <a:ext cx="3214923" cy="272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293461</xdr:colOff>
      <xdr:row>29</xdr:row>
      <xdr:rowOff>169754</xdr:rowOff>
    </xdr:from>
    <xdr:to>
      <xdr:col>14</xdr:col>
      <xdr:colOff>277585</xdr:colOff>
      <xdr:row>33</xdr:row>
      <xdr:rowOff>169754</xdr:rowOff>
    </xdr:to>
    <xdr:sp macro="" textlink="">
      <xdr:nvSpPr>
        <xdr:cNvPr id="83" name="Rectangle: Rounded Corners 35">
          <a:extLst>
            <a:ext uri="{FF2B5EF4-FFF2-40B4-BE49-F238E27FC236}">
              <a16:creationId xmlns:a16="http://schemas.microsoft.com/office/drawing/2014/main" id="{00000000-0008-0000-0200-000053000000}"/>
            </a:ext>
          </a:extLst>
        </xdr:cNvPr>
        <xdr:cNvSpPr/>
      </xdr:nvSpPr>
      <xdr:spPr>
        <a:xfrm>
          <a:off x="5804354" y="5843933"/>
          <a:ext cx="3045731" cy="762000"/>
        </a:xfrm>
        <a:prstGeom prst="roundRect">
          <a:avLst/>
        </a:prstGeom>
        <a:solidFill>
          <a:srgbClr val="99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Culture</a:t>
          </a:r>
        </a:p>
      </xdr:txBody>
    </xdr:sp>
    <xdr:clientData/>
  </xdr:twoCellAnchor>
  <xdr:twoCellAnchor>
    <xdr:from>
      <xdr:col>13</xdr:col>
      <xdr:colOff>509504</xdr:colOff>
      <xdr:row>0</xdr:row>
      <xdr:rowOff>258537</xdr:rowOff>
    </xdr:from>
    <xdr:to>
      <xdr:col>17</xdr:col>
      <xdr:colOff>341116</xdr:colOff>
      <xdr:row>4</xdr:row>
      <xdr:rowOff>108858</xdr:rowOff>
    </xdr:to>
    <xdr:sp macro="" textlink="">
      <xdr:nvSpPr>
        <xdr:cNvPr id="27" name="Rectangle: Rounded Corners 50">
          <a:extLst>
            <a:ext uri="{FF2B5EF4-FFF2-40B4-BE49-F238E27FC236}">
              <a16:creationId xmlns:a16="http://schemas.microsoft.com/office/drawing/2014/main" id="{00000000-0008-0000-0200-00001B000000}"/>
            </a:ext>
          </a:extLst>
        </xdr:cNvPr>
        <xdr:cNvSpPr/>
      </xdr:nvSpPr>
      <xdr:spPr>
        <a:xfrm>
          <a:off x="8469683" y="258537"/>
          <a:ext cx="2280897" cy="762000"/>
        </a:xfrm>
        <a:prstGeom prst="roundRect">
          <a:avLst/>
        </a:prstGeom>
        <a:solidFill>
          <a:schemeClr val="tx2">
            <a:lumMod val="40000"/>
            <a:lumOff val="6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Director General of H&amp;SC and Chief Executive of NHS Scotland</a:t>
          </a:r>
        </a:p>
      </xdr:txBody>
    </xdr:sp>
    <xdr:clientData/>
  </xdr:twoCellAnchor>
  <xdr:twoCellAnchor>
    <xdr:from>
      <xdr:col>26</xdr:col>
      <xdr:colOff>582689</xdr:colOff>
      <xdr:row>12</xdr:row>
      <xdr:rowOff>10583</xdr:rowOff>
    </xdr:from>
    <xdr:to>
      <xdr:col>29</xdr:col>
      <xdr:colOff>439815</xdr:colOff>
      <xdr:row>16</xdr:row>
      <xdr:rowOff>104926</xdr:rowOff>
    </xdr:to>
    <xdr:sp macro="" textlink="">
      <xdr:nvSpPr>
        <xdr:cNvPr id="49" name="Rectangle: Rounded Corners 48">
          <a:extLst>
            <a:ext uri="{FF2B5EF4-FFF2-40B4-BE49-F238E27FC236}">
              <a16:creationId xmlns:a16="http://schemas.microsoft.com/office/drawing/2014/main" id="{00000000-0008-0000-0200-000031000000}"/>
            </a:ext>
          </a:extLst>
        </xdr:cNvPr>
        <xdr:cNvSpPr/>
      </xdr:nvSpPr>
      <xdr:spPr>
        <a:xfrm>
          <a:off x="16542356" y="2444750"/>
          <a:ext cx="1698626" cy="8563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Staff Governance Committee</a:t>
          </a:r>
        </a:p>
      </xdr:txBody>
    </xdr:sp>
    <xdr:clientData/>
  </xdr:twoCellAnchor>
  <xdr:twoCellAnchor>
    <xdr:from>
      <xdr:col>30</xdr:col>
      <xdr:colOff>120346</xdr:colOff>
      <xdr:row>11</xdr:row>
      <xdr:rowOff>166613</xdr:rowOff>
    </xdr:from>
    <xdr:to>
      <xdr:col>32</xdr:col>
      <xdr:colOff>587072</xdr:colOff>
      <xdr:row>16</xdr:row>
      <xdr:rowOff>70456</xdr:rowOff>
    </xdr:to>
    <xdr:sp macro="" textlink="">
      <xdr:nvSpPr>
        <xdr:cNvPr id="53" name="Rectangle: Rounded Corners 52">
          <a:extLst>
            <a:ext uri="{FF2B5EF4-FFF2-40B4-BE49-F238E27FC236}">
              <a16:creationId xmlns:a16="http://schemas.microsoft.com/office/drawing/2014/main" id="{00000000-0008-0000-0200-000035000000}"/>
            </a:ext>
          </a:extLst>
        </xdr:cNvPr>
        <xdr:cNvSpPr/>
      </xdr:nvSpPr>
      <xdr:spPr>
        <a:xfrm>
          <a:off x="18535346" y="2410280"/>
          <a:ext cx="1694393" cy="8563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Clinical</a:t>
          </a:r>
          <a:r>
            <a:rPr lang="en-GB" sz="1200" b="1" baseline="0">
              <a:latin typeface="Arial" panose="020B0604020202020204" pitchFamily="34" charset="0"/>
              <a:cs typeface="Arial" panose="020B0604020202020204" pitchFamily="34" charset="0"/>
            </a:rPr>
            <a:t> Governance Committee</a:t>
          </a:r>
          <a:endParaRPr lang="en-GB" sz="1200" b="1">
            <a:latin typeface="Arial" panose="020B0604020202020204" pitchFamily="34" charset="0"/>
            <a:cs typeface="Arial" panose="020B0604020202020204" pitchFamily="34" charset="0"/>
          </a:endParaRPr>
        </a:p>
      </xdr:txBody>
    </xdr:sp>
    <xdr:clientData/>
  </xdr:twoCellAnchor>
  <xdr:twoCellAnchor>
    <xdr:from>
      <xdr:col>23</xdr:col>
      <xdr:colOff>388559</xdr:colOff>
      <xdr:row>12</xdr:row>
      <xdr:rowOff>13606</xdr:rowOff>
    </xdr:from>
    <xdr:to>
      <xdr:col>26</xdr:col>
      <xdr:colOff>245684</xdr:colOff>
      <xdr:row>16</xdr:row>
      <xdr:rowOff>107949</xdr:rowOff>
    </xdr:to>
    <xdr:sp macro="" textlink="">
      <xdr:nvSpPr>
        <xdr:cNvPr id="58" name="Rectangle: Rounded Corners 57">
          <a:extLst>
            <a:ext uri="{FF2B5EF4-FFF2-40B4-BE49-F238E27FC236}">
              <a16:creationId xmlns:a16="http://schemas.microsoft.com/office/drawing/2014/main" id="{00000000-0008-0000-0200-00003A000000}"/>
            </a:ext>
          </a:extLst>
        </xdr:cNvPr>
        <xdr:cNvSpPr/>
      </xdr:nvSpPr>
      <xdr:spPr>
        <a:xfrm>
          <a:off x="14506726" y="2447773"/>
          <a:ext cx="1698625" cy="8563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Performance and Resources Committee</a:t>
          </a:r>
        </a:p>
      </xdr:txBody>
    </xdr:sp>
    <xdr:clientData/>
  </xdr:twoCellAnchor>
  <xdr:twoCellAnchor>
    <xdr:from>
      <xdr:col>27</xdr:col>
      <xdr:colOff>60777</xdr:colOff>
      <xdr:row>29</xdr:row>
      <xdr:rowOff>147981</xdr:rowOff>
    </xdr:from>
    <xdr:to>
      <xdr:col>32</xdr:col>
      <xdr:colOff>35377</xdr:colOff>
      <xdr:row>33</xdr:row>
      <xdr:rowOff>147981</xdr:rowOff>
    </xdr:to>
    <xdr:sp macro="" textlink="">
      <xdr:nvSpPr>
        <xdr:cNvPr id="71" name="Rectangle: Rounded Corners 35">
          <a:extLst>
            <a:ext uri="{FF2B5EF4-FFF2-40B4-BE49-F238E27FC236}">
              <a16:creationId xmlns:a16="http://schemas.microsoft.com/office/drawing/2014/main" id="{00000000-0008-0000-0200-000047000000}"/>
            </a:ext>
          </a:extLst>
        </xdr:cNvPr>
        <xdr:cNvSpPr/>
      </xdr:nvSpPr>
      <xdr:spPr>
        <a:xfrm>
          <a:off x="16593456" y="5822160"/>
          <a:ext cx="3036207" cy="762000"/>
        </a:xfrm>
        <a:prstGeom prst="roundRect">
          <a:avLst/>
        </a:prstGeom>
        <a:solidFill>
          <a:srgbClr val="99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Governance</a:t>
          </a:r>
        </a:p>
      </xdr:txBody>
    </xdr:sp>
    <xdr:clientData/>
  </xdr:twoCellAnchor>
  <xdr:twoCellAnchor>
    <xdr:from>
      <xdr:col>30</xdr:col>
      <xdr:colOff>248103</xdr:colOff>
      <xdr:row>23</xdr:row>
      <xdr:rowOff>98993</xdr:rowOff>
    </xdr:from>
    <xdr:to>
      <xdr:col>35</xdr:col>
      <xdr:colOff>229052</xdr:colOff>
      <xdr:row>27</xdr:row>
      <xdr:rowOff>95818</xdr:rowOff>
    </xdr:to>
    <xdr:sp macro="" textlink="">
      <xdr:nvSpPr>
        <xdr:cNvPr id="95" name="Rectangle: Rounded Corners 35">
          <a:extLst>
            <a:ext uri="{FF2B5EF4-FFF2-40B4-BE49-F238E27FC236}">
              <a16:creationId xmlns:a16="http://schemas.microsoft.com/office/drawing/2014/main" id="{00000000-0008-0000-0200-00005F000000}"/>
            </a:ext>
          </a:extLst>
        </xdr:cNvPr>
        <xdr:cNvSpPr/>
      </xdr:nvSpPr>
      <xdr:spPr>
        <a:xfrm>
          <a:off x="19434174" y="4303600"/>
          <a:ext cx="3178628" cy="704397"/>
        </a:xfrm>
        <a:prstGeom prst="roundRect">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Cost Improvement &amp; Value</a:t>
          </a:r>
        </a:p>
      </xdr:txBody>
    </xdr:sp>
    <xdr:clientData/>
  </xdr:twoCellAnchor>
  <xdr:twoCellAnchor>
    <xdr:from>
      <xdr:col>11</xdr:col>
      <xdr:colOff>468992</xdr:colOff>
      <xdr:row>35</xdr:row>
      <xdr:rowOff>128476</xdr:rowOff>
    </xdr:from>
    <xdr:to>
      <xdr:col>16</xdr:col>
      <xdr:colOff>440415</xdr:colOff>
      <xdr:row>39</xdr:row>
      <xdr:rowOff>128476</xdr:rowOff>
    </xdr:to>
    <xdr:sp macro="" textlink="">
      <xdr:nvSpPr>
        <xdr:cNvPr id="108" name="Rectangle: Rounded Corners 35">
          <a:extLst>
            <a:ext uri="{FF2B5EF4-FFF2-40B4-BE49-F238E27FC236}">
              <a16:creationId xmlns:a16="http://schemas.microsoft.com/office/drawing/2014/main" id="{00000000-0008-0000-0200-00006C000000}"/>
            </a:ext>
          </a:extLst>
        </xdr:cNvPr>
        <xdr:cNvSpPr/>
      </xdr:nvSpPr>
      <xdr:spPr>
        <a:xfrm>
          <a:off x="7503885" y="6455797"/>
          <a:ext cx="3169101" cy="707572"/>
        </a:xfrm>
        <a:prstGeom prst="roundRect">
          <a:avLst/>
        </a:prstGeom>
        <a:solidFill>
          <a:srgbClr val="99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Performance</a:t>
          </a:r>
        </a:p>
      </xdr:txBody>
    </xdr:sp>
    <xdr:clientData/>
  </xdr:twoCellAnchor>
  <xdr:twoCellAnchor>
    <xdr:from>
      <xdr:col>18</xdr:col>
      <xdr:colOff>179161</xdr:colOff>
      <xdr:row>36</xdr:row>
      <xdr:rowOff>16782</xdr:rowOff>
    </xdr:from>
    <xdr:to>
      <xdr:col>23</xdr:col>
      <xdr:colOff>160111</xdr:colOff>
      <xdr:row>40</xdr:row>
      <xdr:rowOff>16782</xdr:rowOff>
    </xdr:to>
    <xdr:sp macro="" textlink="">
      <xdr:nvSpPr>
        <xdr:cNvPr id="8" name="Rectangle: Rounded Corners 35">
          <a:extLst>
            <a:ext uri="{FF2B5EF4-FFF2-40B4-BE49-F238E27FC236}">
              <a16:creationId xmlns:a16="http://schemas.microsoft.com/office/drawing/2014/main" id="{00000000-0008-0000-0200-000008000000}"/>
            </a:ext>
          </a:extLst>
        </xdr:cNvPr>
        <xdr:cNvSpPr/>
      </xdr:nvSpPr>
      <xdr:spPr>
        <a:xfrm>
          <a:off x="11690804" y="6520996"/>
          <a:ext cx="3178628" cy="707572"/>
        </a:xfrm>
        <a:prstGeom prst="roundRect">
          <a:avLst/>
        </a:prstGeom>
        <a:solidFill>
          <a:srgbClr val="99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Integration</a:t>
          </a:r>
        </a:p>
      </xdr:txBody>
    </xdr:sp>
    <xdr:clientData/>
  </xdr:twoCellAnchor>
  <xdr:twoCellAnchor>
    <xdr:from>
      <xdr:col>8</xdr:col>
      <xdr:colOff>311604</xdr:colOff>
      <xdr:row>4</xdr:row>
      <xdr:rowOff>81642</xdr:rowOff>
    </xdr:from>
    <xdr:to>
      <xdr:col>11</xdr:col>
      <xdr:colOff>168730</xdr:colOff>
      <xdr:row>8</xdr:row>
      <xdr:rowOff>76200</xdr:rowOff>
    </xdr:to>
    <xdr:sp macro="" textlink="">
      <xdr:nvSpPr>
        <xdr:cNvPr id="85" name="Rectangle: Rounded Corners 84">
          <a:extLst>
            <a:ext uri="{FF2B5EF4-FFF2-40B4-BE49-F238E27FC236}">
              <a16:creationId xmlns:a16="http://schemas.microsoft.com/office/drawing/2014/main" id="{00000000-0008-0000-0200-000055000000}"/>
            </a:ext>
          </a:extLst>
        </xdr:cNvPr>
        <xdr:cNvSpPr/>
      </xdr:nvSpPr>
      <xdr:spPr>
        <a:xfrm>
          <a:off x="5188404" y="986517"/>
          <a:ext cx="1685926" cy="75655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Clackmannan</a:t>
          </a:r>
          <a:r>
            <a:rPr lang="en-GB" sz="1200" b="1" baseline="0">
              <a:latin typeface="Arial" panose="020B0604020202020204" pitchFamily="34" charset="0"/>
              <a:cs typeface="Arial" panose="020B0604020202020204" pitchFamily="34" charset="0"/>
            </a:rPr>
            <a:t> and Stirling </a:t>
          </a:r>
          <a:r>
            <a:rPr lang="en-GB" sz="1200" b="1">
              <a:latin typeface="Arial" panose="020B0604020202020204" pitchFamily="34" charset="0"/>
              <a:cs typeface="Arial" panose="020B0604020202020204" pitchFamily="34" charset="0"/>
            </a:rPr>
            <a:t>Integration Joint Board</a:t>
          </a:r>
        </a:p>
      </xdr:txBody>
    </xdr:sp>
    <xdr:clientData/>
  </xdr:twoCellAnchor>
  <xdr:twoCellAnchor>
    <xdr:from>
      <xdr:col>18</xdr:col>
      <xdr:colOff>138793</xdr:colOff>
      <xdr:row>30</xdr:row>
      <xdr:rowOff>0</xdr:rowOff>
    </xdr:from>
    <xdr:to>
      <xdr:col>23</xdr:col>
      <xdr:colOff>129267</xdr:colOff>
      <xdr:row>34</xdr:row>
      <xdr:rowOff>0</xdr:rowOff>
    </xdr:to>
    <xdr:sp macro="" textlink="">
      <xdr:nvSpPr>
        <xdr:cNvPr id="44" name="Rectangle: Rounded Corners 35">
          <a:extLst>
            <a:ext uri="{FF2B5EF4-FFF2-40B4-BE49-F238E27FC236}">
              <a16:creationId xmlns:a16="http://schemas.microsoft.com/office/drawing/2014/main" id="{00000000-0008-0000-0200-00002C000000}"/>
            </a:ext>
          </a:extLst>
        </xdr:cNvPr>
        <xdr:cNvSpPr/>
      </xdr:nvSpPr>
      <xdr:spPr>
        <a:xfrm>
          <a:off x="11160579" y="5864679"/>
          <a:ext cx="3052081" cy="762000"/>
        </a:xfrm>
        <a:prstGeom prst="roundRect">
          <a:avLst/>
        </a:prstGeom>
        <a:solidFill>
          <a:srgbClr val="99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Leadership</a:t>
          </a:r>
        </a:p>
      </xdr:txBody>
    </xdr:sp>
    <xdr:clientData/>
  </xdr:twoCellAnchor>
  <xdr:twoCellAnchor>
    <xdr:from>
      <xdr:col>32</xdr:col>
      <xdr:colOff>600075</xdr:colOff>
      <xdr:row>6</xdr:row>
      <xdr:rowOff>104775</xdr:rowOff>
    </xdr:from>
    <xdr:to>
      <xdr:col>35</xdr:col>
      <xdr:colOff>419099</xdr:colOff>
      <xdr:row>10</xdr:row>
      <xdr:rowOff>104775</xdr:rowOff>
    </xdr:to>
    <xdr:sp macro="" textlink="">
      <xdr:nvSpPr>
        <xdr:cNvPr id="61" name="Rectangle: Rounded Corners 50">
          <a:extLst>
            <a:ext uri="{FF2B5EF4-FFF2-40B4-BE49-F238E27FC236}">
              <a16:creationId xmlns:a16="http://schemas.microsoft.com/office/drawing/2014/main" id="{00000000-0008-0000-0200-00003D000000}"/>
            </a:ext>
          </a:extLst>
        </xdr:cNvPr>
        <xdr:cNvSpPr/>
      </xdr:nvSpPr>
      <xdr:spPr>
        <a:xfrm>
          <a:off x="20107275" y="1390650"/>
          <a:ext cx="1647824" cy="762000"/>
        </a:xfrm>
        <a:prstGeom prst="roundRect">
          <a:avLst/>
        </a:prstGeom>
        <a:solidFill>
          <a:schemeClr val="accent2">
            <a:lumMod val="20000"/>
            <a:lumOff val="8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8064A2">
                  <a:lumMod val="75000"/>
                </a:srgbClr>
              </a:solidFill>
              <a:effectLst/>
              <a:uLnTx/>
              <a:uFillTx/>
              <a:latin typeface="Arial" panose="020B0604020202020204" pitchFamily="34" charset="0"/>
              <a:ea typeface="+mn-ea"/>
              <a:cs typeface="Arial" panose="020B0604020202020204" pitchFamily="34" charset="0"/>
            </a:rPr>
            <a:t>Audit Risk Committee</a:t>
          </a:r>
        </a:p>
      </xdr:txBody>
    </xdr:sp>
    <xdr:clientData/>
  </xdr:twoCellAnchor>
  <xdr:twoCellAnchor>
    <xdr:from>
      <xdr:col>11</xdr:col>
      <xdr:colOff>168730</xdr:colOff>
      <xdr:row>5</xdr:row>
      <xdr:rowOff>88674</xdr:rowOff>
    </xdr:from>
    <xdr:to>
      <xdr:col>19</xdr:col>
      <xdr:colOff>176590</xdr:colOff>
      <xdr:row>6</xdr:row>
      <xdr:rowOff>78921</xdr:rowOff>
    </xdr:to>
    <xdr:cxnSp macro="">
      <xdr:nvCxnSpPr>
        <xdr:cNvPr id="87" name="Straight Arrow Connector 86">
          <a:extLst>
            <a:ext uri="{FF2B5EF4-FFF2-40B4-BE49-F238E27FC236}">
              <a16:creationId xmlns:a16="http://schemas.microsoft.com/office/drawing/2014/main" id="{00000000-0008-0000-0200-000057000000}"/>
            </a:ext>
          </a:extLst>
        </xdr:cNvPr>
        <xdr:cNvCxnSpPr>
          <a:cxnSpLocks/>
          <a:stCxn id="6" idx="1"/>
          <a:endCxn id="85" idx="3"/>
        </xdr:cNvCxnSpPr>
      </xdr:nvCxnSpPr>
      <xdr:spPr>
        <a:xfrm flipH="1">
          <a:off x="6904266" y="1190853"/>
          <a:ext cx="4906431" cy="1807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6</xdr:row>
      <xdr:rowOff>171450</xdr:rowOff>
    </xdr:from>
    <xdr:to>
      <xdr:col>8</xdr:col>
      <xdr:colOff>342900</xdr:colOff>
      <xdr:row>7</xdr:row>
      <xdr:rowOff>0</xdr:rowOff>
    </xdr:to>
    <xdr:cxnSp macro="">
      <xdr:nvCxnSpPr>
        <xdr:cNvPr id="122" name="Straight Arrow Connector 121">
          <a:extLst>
            <a:ext uri="{FF2B5EF4-FFF2-40B4-BE49-F238E27FC236}">
              <a16:creationId xmlns:a16="http://schemas.microsoft.com/office/drawing/2014/main" id="{00000000-0008-0000-0200-00007A000000}"/>
            </a:ext>
          </a:extLst>
        </xdr:cNvPr>
        <xdr:cNvCxnSpPr>
          <a:stCxn id="5" idx="3"/>
        </xdr:cNvCxnSpPr>
      </xdr:nvCxnSpPr>
      <xdr:spPr>
        <a:xfrm>
          <a:off x="2085975" y="1457325"/>
          <a:ext cx="313372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6</xdr:row>
      <xdr:rowOff>171450</xdr:rowOff>
    </xdr:from>
    <xdr:to>
      <xdr:col>8</xdr:col>
      <xdr:colOff>302078</xdr:colOff>
      <xdr:row>12</xdr:row>
      <xdr:rowOff>32657</xdr:rowOff>
    </xdr:to>
    <xdr:cxnSp macro="">
      <xdr:nvCxnSpPr>
        <xdr:cNvPr id="125" name="Straight Arrow Connector 124">
          <a:extLst>
            <a:ext uri="{FF2B5EF4-FFF2-40B4-BE49-F238E27FC236}">
              <a16:creationId xmlns:a16="http://schemas.microsoft.com/office/drawing/2014/main" id="{00000000-0008-0000-0200-00007D000000}"/>
            </a:ext>
          </a:extLst>
        </xdr:cNvPr>
        <xdr:cNvCxnSpPr>
          <a:stCxn id="5" idx="3"/>
          <a:endCxn id="4" idx="1"/>
        </xdr:cNvCxnSpPr>
      </xdr:nvCxnSpPr>
      <xdr:spPr>
        <a:xfrm>
          <a:off x="2085975" y="1457325"/>
          <a:ext cx="3092903" cy="10042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136070</xdr:colOff>
      <xdr:row>35</xdr:row>
      <xdr:rowOff>146501</xdr:rowOff>
    </xdr:from>
    <xdr:to>
      <xdr:col>29</xdr:col>
      <xdr:colOff>123369</xdr:colOff>
      <xdr:row>39</xdr:row>
      <xdr:rowOff>146501</xdr:rowOff>
    </xdr:to>
    <xdr:sp macro="" textlink="">
      <xdr:nvSpPr>
        <xdr:cNvPr id="154" name="Rectangle: Rounded Corners 35">
          <a:extLst>
            <a:ext uri="{FF2B5EF4-FFF2-40B4-BE49-F238E27FC236}">
              <a16:creationId xmlns:a16="http://schemas.microsoft.com/office/drawing/2014/main" id="{00000000-0008-0000-0200-00009A000000}"/>
            </a:ext>
          </a:extLst>
        </xdr:cNvPr>
        <xdr:cNvSpPr/>
      </xdr:nvSpPr>
      <xdr:spPr>
        <a:xfrm>
          <a:off x="15484927" y="6473822"/>
          <a:ext cx="3184978" cy="707572"/>
        </a:xfrm>
        <a:prstGeom prst="roundRect">
          <a:avLst/>
        </a:prstGeom>
        <a:solidFill>
          <a:srgbClr val="99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4">
                  <a:lumMod val="75000"/>
                </a:schemeClr>
              </a:solidFill>
              <a:latin typeface="Arial" panose="020B0604020202020204" pitchFamily="34" charset="0"/>
              <a:cs typeface="Arial" panose="020B0604020202020204" pitchFamily="34" charset="0"/>
            </a:rPr>
            <a:t>Healthcare Improvement</a:t>
          </a:r>
          <a:r>
            <a:rPr lang="en-GB" sz="1800" b="1" baseline="0">
              <a:solidFill>
                <a:schemeClr val="accent4">
                  <a:lumMod val="75000"/>
                </a:schemeClr>
              </a:solidFill>
              <a:latin typeface="Arial" panose="020B0604020202020204" pitchFamily="34" charset="0"/>
              <a:cs typeface="Arial" panose="020B0604020202020204" pitchFamily="34" charset="0"/>
            </a:rPr>
            <a:t> Scotland (HIS)</a:t>
          </a:r>
          <a:endParaRPr lang="en-GB" sz="1800" b="1">
            <a:solidFill>
              <a:schemeClr val="accent4">
                <a:lumMod val="75000"/>
              </a:schemeClr>
            </a:solidFill>
            <a:latin typeface="Arial" panose="020B0604020202020204" pitchFamily="34" charset="0"/>
            <a:cs typeface="Arial" panose="020B0604020202020204" pitchFamily="34" charset="0"/>
          </a:endParaRPr>
        </a:p>
      </xdr:txBody>
    </xdr:sp>
    <xdr:clientData/>
  </xdr:twoCellAnchor>
  <xdr:twoCellAnchor>
    <xdr:from>
      <xdr:col>29</xdr:col>
      <xdr:colOff>16783</xdr:colOff>
      <xdr:row>17</xdr:row>
      <xdr:rowOff>64862</xdr:rowOff>
    </xdr:from>
    <xdr:to>
      <xdr:col>33</xdr:col>
      <xdr:colOff>625928</xdr:colOff>
      <xdr:row>22</xdr:row>
      <xdr:rowOff>68036</xdr:rowOff>
    </xdr:to>
    <xdr:sp macro="" textlink="">
      <xdr:nvSpPr>
        <xdr:cNvPr id="188" name="Rectangle: Rounded Corners 187">
          <a:extLst>
            <a:ext uri="{FF2B5EF4-FFF2-40B4-BE49-F238E27FC236}">
              <a16:creationId xmlns:a16="http://schemas.microsoft.com/office/drawing/2014/main" id="{00000000-0008-0000-0200-0000BC000000}"/>
            </a:ext>
          </a:extLst>
        </xdr:cNvPr>
        <xdr:cNvSpPr/>
      </xdr:nvSpPr>
      <xdr:spPr>
        <a:xfrm>
          <a:off x="18563319" y="3208112"/>
          <a:ext cx="3167288" cy="88763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Wholesystem</a:t>
          </a:r>
          <a:r>
            <a:rPr lang="en-GB" sz="1600" b="1" baseline="0">
              <a:latin typeface="Arial" panose="020B0604020202020204" pitchFamily="34" charset="0"/>
              <a:cs typeface="Arial" panose="020B0604020202020204" pitchFamily="34" charset="0"/>
            </a:rPr>
            <a:t> Leadership Team</a:t>
          </a:r>
          <a:endParaRPr lang="en-GB" sz="1600" b="1">
            <a:latin typeface="Arial" panose="020B0604020202020204" pitchFamily="34" charset="0"/>
            <a:cs typeface="Arial" panose="020B0604020202020204" pitchFamily="34" charset="0"/>
          </a:endParaRPr>
        </a:p>
      </xdr:txBody>
    </xdr:sp>
    <xdr:clientData/>
  </xdr:twoCellAnchor>
  <xdr:twoCellAnchor>
    <xdr:from>
      <xdr:col>11</xdr:col>
      <xdr:colOff>591684</xdr:colOff>
      <xdr:row>28</xdr:row>
      <xdr:rowOff>27214</xdr:rowOff>
    </xdr:from>
    <xdr:to>
      <xdr:col>20</xdr:col>
      <xdr:colOff>427490</xdr:colOff>
      <xdr:row>29</xdr:row>
      <xdr:rowOff>169754</xdr:rowOff>
    </xdr:to>
    <xdr:cxnSp macro="">
      <xdr:nvCxnSpPr>
        <xdr:cNvPr id="7" name="Straight Arrow Connector 6">
          <a:extLst>
            <a:ext uri="{FF2B5EF4-FFF2-40B4-BE49-F238E27FC236}">
              <a16:creationId xmlns:a16="http://schemas.microsoft.com/office/drawing/2014/main" id="{00000000-0008-0000-0200-000007000000}"/>
            </a:ext>
          </a:extLst>
        </xdr:cNvPr>
        <xdr:cNvCxnSpPr>
          <a:stCxn id="83" idx="0"/>
        </xdr:cNvCxnSpPr>
      </xdr:nvCxnSpPr>
      <xdr:spPr>
        <a:xfrm flipV="1">
          <a:off x="7327220" y="5510893"/>
          <a:ext cx="5346699" cy="33304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454705</xdr:colOff>
      <xdr:row>28</xdr:row>
      <xdr:rowOff>13607</xdr:rowOff>
    </xdr:from>
    <xdr:to>
      <xdr:col>29</xdr:col>
      <xdr:colOff>354239</xdr:colOff>
      <xdr:row>29</xdr:row>
      <xdr:rowOff>147981</xdr:rowOff>
    </xdr:to>
    <xdr:cxnSp macro="">
      <xdr:nvCxnSpPr>
        <xdr:cNvPr id="30" name="Straight Arrow Connector 29">
          <a:extLst>
            <a:ext uri="{FF2B5EF4-FFF2-40B4-BE49-F238E27FC236}">
              <a16:creationId xmlns:a16="http://schemas.microsoft.com/office/drawing/2014/main" id="{00000000-0008-0000-0200-00001E000000}"/>
            </a:ext>
          </a:extLst>
        </xdr:cNvPr>
        <xdr:cNvCxnSpPr>
          <a:stCxn id="71" idx="0"/>
          <a:endCxn id="15" idx="2"/>
        </xdr:cNvCxnSpPr>
      </xdr:nvCxnSpPr>
      <xdr:spPr>
        <a:xfrm flipH="1" flipV="1">
          <a:off x="12701134" y="5497286"/>
          <a:ext cx="5410426" cy="32487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440191</xdr:colOff>
      <xdr:row>28</xdr:row>
      <xdr:rowOff>13607</xdr:rowOff>
    </xdr:from>
    <xdr:to>
      <xdr:col>20</xdr:col>
      <xdr:colOff>454705</xdr:colOff>
      <xdr:row>30</xdr:row>
      <xdr:rowOff>0</xdr:rowOff>
    </xdr:to>
    <xdr:cxnSp macro="">
      <xdr:nvCxnSpPr>
        <xdr:cNvPr id="33" name="Straight Arrow Connector 32">
          <a:extLst>
            <a:ext uri="{FF2B5EF4-FFF2-40B4-BE49-F238E27FC236}">
              <a16:creationId xmlns:a16="http://schemas.microsoft.com/office/drawing/2014/main" id="{00000000-0008-0000-0200-000021000000}"/>
            </a:ext>
          </a:extLst>
        </xdr:cNvPr>
        <xdr:cNvCxnSpPr>
          <a:stCxn id="44" idx="0"/>
          <a:endCxn id="15" idx="2"/>
        </xdr:cNvCxnSpPr>
      </xdr:nvCxnSpPr>
      <xdr:spPr>
        <a:xfrm flipV="1">
          <a:off x="12686620" y="5497286"/>
          <a:ext cx="14514" cy="367393"/>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454705</xdr:colOff>
      <xdr:row>16</xdr:row>
      <xdr:rowOff>119437</xdr:rowOff>
    </xdr:from>
    <xdr:to>
      <xdr:col>20</xdr:col>
      <xdr:colOff>456596</xdr:colOff>
      <xdr:row>18</xdr:row>
      <xdr:rowOff>108857</xdr:rowOff>
    </xdr:to>
    <xdr:cxnSp macro="">
      <xdr:nvCxnSpPr>
        <xdr:cNvPr id="35" name="Straight Arrow Connector 34">
          <a:extLst>
            <a:ext uri="{FF2B5EF4-FFF2-40B4-BE49-F238E27FC236}">
              <a16:creationId xmlns:a16="http://schemas.microsoft.com/office/drawing/2014/main" id="{00000000-0008-0000-0200-000023000000}"/>
            </a:ext>
          </a:extLst>
        </xdr:cNvPr>
        <xdr:cNvCxnSpPr>
          <a:stCxn id="15" idx="0"/>
          <a:endCxn id="80" idx="2"/>
        </xdr:cNvCxnSpPr>
      </xdr:nvCxnSpPr>
      <xdr:spPr>
        <a:xfrm flipV="1">
          <a:off x="12701134" y="3317116"/>
          <a:ext cx="1891" cy="370420"/>
        </a:xfrm>
        <a:prstGeom prst="straightConnector1">
          <a:avLst/>
        </a:prstGeom>
        <a:ln w="254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456596</xdr:colOff>
      <xdr:row>9</xdr:row>
      <xdr:rowOff>43997</xdr:rowOff>
    </xdr:from>
    <xdr:to>
      <xdr:col>20</xdr:col>
      <xdr:colOff>457350</xdr:colOff>
      <xdr:row>11</xdr:row>
      <xdr:rowOff>142875</xdr:rowOff>
    </xdr:to>
    <xdr:cxnSp macro="">
      <xdr:nvCxnSpPr>
        <xdr:cNvPr id="38" name="Straight Arrow Connector 37">
          <a:extLst>
            <a:ext uri="{FF2B5EF4-FFF2-40B4-BE49-F238E27FC236}">
              <a16:creationId xmlns:a16="http://schemas.microsoft.com/office/drawing/2014/main" id="{00000000-0008-0000-0200-000026000000}"/>
            </a:ext>
          </a:extLst>
        </xdr:cNvPr>
        <xdr:cNvCxnSpPr>
          <a:stCxn id="80" idx="0"/>
          <a:endCxn id="6" idx="2"/>
        </xdr:cNvCxnSpPr>
      </xdr:nvCxnSpPr>
      <xdr:spPr>
        <a:xfrm flipV="1">
          <a:off x="12703025" y="1908176"/>
          <a:ext cx="754" cy="479878"/>
        </a:xfrm>
        <a:prstGeom prst="straightConnector1">
          <a:avLst/>
        </a:prstGeom>
        <a:ln w="254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425311</xdr:colOff>
      <xdr:row>4</xdr:row>
      <xdr:rowOff>108858</xdr:rowOff>
    </xdr:from>
    <xdr:to>
      <xdr:col>15</xdr:col>
      <xdr:colOff>430412</xdr:colOff>
      <xdr:row>8</xdr:row>
      <xdr:rowOff>47625</xdr:rowOff>
    </xdr:to>
    <xdr:cxnSp macro="">
      <xdr:nvCxnSpPr>
        <xdr:cNvPr id="84" name="Straight Arrow Connector 83">
          <a:extLst>
            <a:ext uri="{FF2B5EF4-FFF2-40B4-BE49-F238E27FC236}">
              <a16:creationId xmlns:a16="http://schemas.microsoft.com/office/drawing/2014/main" id="{00000000-0008-0000-0200-000054000000}"/>
            </a:ext>
          </a:extLst>
        </xdr:cNvPr>
        <xdr:cNvCxnSpPr>
          <a:stCxn id="81" idx="0"/>
          <a:endCxn id="27" idx="2"/>
        </xdr:cNvCxnSpPr>
      </xdr:nvCxnSpPr>
      <xdr:spPr>
        <a:xfrm flipH="1" flipV="1">
          <a:off x="9610132" y="1020537"/>
          <a:ext cx="5101" cy="700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204107</xdr:colOff>
      <xdr:row>7</xdr:row>
      <xdr:rowOff>27214</xdr:rowOff>
    </xdr:from>
    <xdr:to>
      <xdr:col>8</xdr:col>
      <xdr:colOff>312965</xdr:colOff>
      <xdr:row>11</xdr:row>
      <xdr:rowOff>106135</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H="1">
          <a:off x="2653393" y="1510393"/>
          <a:ext cx="2558143" cy="84092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143782</xdr:colOff>
      <xdr:row>23</xdr:row>
      <xdr:rowOff>58057</xdr:rowOff>
    </xdr:from>
    <xdr:to>
      <xdr:col>30</xdr:col>
      <xdr:colOff>248103</xdr:colOff>
      <xdr:row>25</xdr:row>
      <xdr:rowOff>98993</xdr:rowOff>
    </xdr:to>
    <xdr:cxnSp macro="">
      <xdr:nvCxnSpPr>
        <xdr:cNvPr id="32" name="Straight Connector 31">
          <a:extLst>
            <a:ext uri="{FF2B5EF4-FFF2-40B4-BE49-F238E27FC236}">
              <a16:creationId xmlns:a16="http://schemas.microsoft.com/office/drawing/2014/main" id="{00000000-0008-0000-0200-000020000000}"/>
            </a:ext>
          </a:extLst>
        </xdr:cNvPr>
        <xdr:cNvCxnSpPr>
          <a:stCxn id="95" idx="1"/>
          <a:endCxn id="15" idx="3"/>
        </xdr:cNvCxnSpPr>
      </xdr:nvCxnSpPr>
      <xdr:spPr>
        <a:xfrm flipH="1" flipV="1">
          <a:off x="16771711" y="4262664"/>
          <a:ext cx="2662463" cy="394722"/>
        </a:xfrm>
        <a:prstGeom prst="line">
          <a:avLst/>
        </a:prstGeom>
        <a:ln>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36</xdr:row>
      <xdr:rowOff>68036</xdr:rowOff>
    </xdr:from>
    <xdr:to>
      <xdr:col>3</xdr:col>
      <xdr:colOff>309469</xdr:colOff>
      <xdr:row>39</xdr:row>
      <xdr:rowOff>125692</xdr:rowOff>
    </xdr:to>
    <xdr:sp macro="" textlink="">
      <xdr:nvSpPr>
        <xdr:cNvPr id="34" name="Rectangle: Rounded Corners 37">
          <a:extLst>
            <a:ext uri="{FF2B5EF4-FFF2-40B4-BE49-F238E27FC236}">
              <a16:creationId xmlns:a16="http://schemas.microsoft.com/office/drawing/2014/main" id="{00000000-0008-0000-0200-000022000000}"/>
            </a:ext>
          </a:extLst>
        </xdr:cNvPr>
        <xdr:cNvSpPr/>
      </xdr:nvSpPr>
      <xdr:spPr>
        <a:xfrm>
          <a:off x="108857" y="6572250"/>
          <a:ext cx="2119219" cy="588335"/>
        </a:xfrm>
        <a:prstGeom prst="roundRect">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baseline="0">
              <a:solidFill>
                <a:schemeClr val="accent4">
                  <a:lumMod val="75000"/>
                </a:schemeClr>
              </a:solidFill>
              <a:latin typeface="Arial" panose="020B0604020202020204" pitchFamily="34" charset="0"/>
              <a:cs typeface="Arial" panose="020B0604020202020204" pitchFamily="34" charset="0"/>
            </a:rPr>
            <a:t>Cost Improvement Actions</a:t>
          </a:r>
          <a:endParaRPr lang="en-GB" sz="1200" b="1">
            <a:solidFill>
              <a:schemeClr val="accent4">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4229100</xdr:colOff>
          <xdr:row>3</xdr:row>
          <xdr:rowOff>104775</xdr:rowOff>
        </xdr:from>
        <xdr:to>
          <xdr:col>1</xdr:col>
          <xdr:colOff>5838825</xdr:colOff>
          <xdr:row>3</xdr:row>
          <xdr:rowOff>504825</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Insert new row below selected row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85725</xdr:colOff>
      <xdr:row>16</xdr:row>
      <xdr:rowOff>1685925</xdr:rowOff>
    </xdr:from>
    <xdr:to>
      <xdr:col>10</xdr:col>
      <xdr:colOff>993140</xdr:colOff>
      <xdr:row>221</xdr:row>
      <xdr:rowOff>198362</xdr:rowOff>
    </xdr:to>
    <xdr:sp macro="" textlink="">
      <xdr:nvSpPr>
        <xdr:cNvPr id="24584" name="Object 8" hidden="1">
          <a:extLst>
            <a:ext uri="{63B3BB69-23CF-44E3-9099-C40C66FF867C}">
              <a14:compatExt xmlns:a14="http://schemas.microsoft.com/office/drawing/2010/main" spid="_x0000_s24584"/>
            </a:ext>
            <a:ext uri="{FF2B5EF4-FFF2-40B4-BE49-F238E27FC236}">
              <a16:creationId xmlns:a16="http://schemas.microsoft.com/office/drawing/2014/main" id="{00000000-0008-0000-0600-0000086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571500</xdr:colOff>
      <xdr:row>1</xdr:row>
      <xdr:rowOff>47625</xdr:rowOff>
    </xdr:from>
    <xdr:to>
      <xdr:col>13</xdr:col>
      <xdr:colOff>2875917</xdr:colOff>
      <xdr:row>6</xdr:row>
      <xdr:rowOff>59245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13096875" y="250031"/>
          <a:ext cx="5066667" cy="22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152400</xdr:colOff>
          <xdr:row>9</xdr:row>
          <xdr:rowOff>66675</xdr:rowOff>
        </xdr:from>
        <xdr:to>
          <xdr:col>1</xdr:col>
          <xdr:colOff>1676400</xdr:colOff>
          <xdr:row>9</xdr:row>
          <xdr:rowOff>590550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8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Insert new row </a:t>
              </a:r>
            </a:p>
            <a:p>
              <a:pPr algn="ctr" rtl="0">
                <a:defRPr sz="1000"/>
              </a:pPr>
              <a:r>
                <a:rPr lang="en-GB" sz="1200" b="1" i="0" u="none" strike="noStrike" baseline="0">
                  <a:solidFill>
                    <a:srgbClr val="000000"/>
                  </a:solidFill>
                  <a:latin typeface="Arial"/>
                  <a:cs typeface="Arial"/>
                </a:rPr>
                <a:t>below selected row</a:t>
              </a:r>
            </a:p>
          </xdr:txBody>
        </xdr:sp>
        <xdr:clientData fPrintsWithSheet="0"/>
      </xdr:twoCellAnchor>
    </mc:Choice>
    <mc:Fallback/>
  </mc:AlternateContent>
  <xdr:twoCellAnchor editAs="oneCell">
    <xdr:from>
      <xdr:col>10</xdr:col>
      <xdr:colOff>85725</xdr:colOff>
      <xdr:row>10</xdr:row>
      <xdr:rowOff>0</xdr:rowOff>
    </xdr:from>
    <xdr:to>
      <xdr:col>10</xdr:col>
      <xdr:colOff>996950</xdr:colOff>
      <xdr:row>10</xdr:row>
      <xdr:rowOff>771525</xdr:rowOff>
    </xdr:to>
    <xdr:sp macro="" textlink="">
      <xdr:nvSpPr>
        <xdr:cNvPr id="2" name="Object 8" hidden="1">
          <a:extLst>
            <a:ext uri="{63B3BB69-23CF-44E3-9099-C40C66FF867C}">
              <a14:compatExt xmlns:a14="http://schemas.microsoft.com/office/drawing/2010/main" spid="_x0000_s24584"/>
            </a:ext>
            <a:ext uri="{FF2B5EF4-FFF2-40B4-BE49-F238E27FC236}">
              <a16:creationId xmlns:a16="http://schemas.microsoft.com/office/drawing/2014/main" id="{00000000-0008-0000-0800-000002000000}"/>
            </a:ext>
          </a:extLst>
        </xdr:cNvPr>
        <xdr:cNvSpPr/>
      </xdr:nvSpPr>
      <xdr:spPr bwMode="auto">
        <a:xfrm>
          <a:off x="34020125" y="9788525"/>
          <a:ext cx="914400" cy="77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376461</xdr:colOff>
      <xdr:row>2</xdr:row>
      <xdr:rowOff>176893</xdr:rowOff>
    </xdr:from>
    <xdr:to>
      <xdr:col>24</xdr:col>
      <xdr:colOff>163286</xdr:colOff>
      <xdr:row>44</xdr:row>
      <xdr:rowOff>40821</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76461" y="557893"/>
          <a:ext cx="14360075" cy="7864928"/>
          <a:chOff x="4050390" y="557893"/>
          <a:chExt cx="14319253" cy="7625987"/>
        </a:xfrm>
      </xdr:grpSpPr>
      <xdr:grpSp>
        <xdr:nvGrpSpPr>
          <xdr:cNvPr id="3" name="Group 2">
            <a:extLst>
              <a:ext uri="{FF2B5EF4-FFF2-40B4-BE49-F238E27FC236}">
                <a16:creationId xmlns:a16="http://schemas.microsoft.com/office/drawing/2014/main" id="{00000000-0008-0000-0900-000003000000}"/>
              </a:ext>
            </a:extLst>
          </xdr:cNvPr>
          <xdr:cNvGrpSpPr/>
        </xdr:nvGrpSpPr>
        <xdr:grpSpPr>
          <a:xfrm>
            <a:off x="4314438" y="557893"/>
            <a:ext cx="14027991" cy="1823357"/>
            <a:chOff x="1251857" y="40822"/>
            <a:chExt cx="12804322" cy="1823357"/>
          </a:xfrm>
        </xdr:grpSpPr>
        <xdr:sp macro="" textlink="">
          <xdr:nvSpPr>
            <xdr:cNvPr id="17" name="Rectangle: Rounded Corners 16">
              <a:extLst>
                <a:ext uri="{FF2B5EF4-FFF2-40B4-BE49-F238E27FC236}">
                  <a16:creationId xmlns:a16="http://schemas.microsoft.com/office/drawing/2014/main" id="{00000000-0008-0000-0900-000011000000}"/>
                </a:ext>
              </a:extLst>
            </xdr:cNvPr>
            <xdr:cNvSpPr/>
          </xdr:nvSpPr>
          <xdr:spPr>
            <a:xfrm>
              <a:off x="3799115" y="1036865"/>
              <a:ext cx="2272393" cy="827314"/>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AIP 002</a:t>
              </a:r>
            </a:p>
            <a:p>
              <a:pPr algn="ctr"/>
              <a:r>
                <a:rPr lang="en-GB" sz="1100">
                  <a:solidFill>
                    <a:sysClr val="windowText" lastClr="000000"/>
                  </a:solidFill>
                </a:rPr>
                <a:t>Engagement &amp; Communication with Stakeholders - 15</a:t>
              </a:r>
            </a:p>
          </xdr:txBody>
        </xdr:sp>
        <xdr:sp macro="" textlink="">
          <xdr:nvSpPr>
            <xdr:cNvPr id="18" name="Rectangle: Rounded Corners 17">
              <a:extLst>
                <a:ext uri="{FF2B5EF4-FFF2-40B4-BE49-F238E27FC236}">
                  <a16:creationId xmlns:a16="http://schemas.microsoft.com/office/drawing/2014/main" id="{00000000-0008-0000-0900-000012000000}"/>
                </a:ext>
              </a:extLst>
            </xdr:cNvPr>
            <xdr:cNvSpPr/>
          </xdr:nvSpPr>
          <xdr:spPr>
            <a:xfrm>
              <a:off x="9179379" y="1088572"/>
              <a:ext cx="2272393" cy="756558"/>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AIP 004</a:t>
              </a:r>
            </a:p>
            <a:p>
              <a:pPr algn="ctr"/>
              <a:r>
                <a:rPr lang="en-GB" sz="1100">
                  <a:solidFill>
                    <a:sysClr val="windowText" lastClr="000000"/>
                  </a:solidFill>
                </a:rPr>
                <a:t>Capacity &amp; Continuity within Senior Leadership - 15</a:t>
              </a:r>
            </a:p>
          </xdr:txBody>
        </xdr:sp>
        <xdr:sp macro="" textlink="">
          <xdr:nvSpPr>
            <xdr:cNvPr id="19" name="Rectangle: Rounded Corners 18">
              <a:extLst>
                <a:ext uri="{FF2B5EF4-FFF2-40B4-BE49-F238E27FC236}">
                  <a16:creationId xmlns:a16="http://schemas.microsoft.com/office/drawing/2014/main" id="{00000000-0008-0000-0900-000013000000}"/>
                </a:ext>
              </a:extLst>
            </xdr:cNvPr>
            <xdr:cNvSpPr/>
          </xdr:nvSpPr>
          <xdr:spPr>
            <a:xfrm>
              <a:off x="1251857" y="40822"/>
              <a:ext cx="12804322" cy="571499"/>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400" b="1"/>
                <a:t>Stage</a:t>
              </a:r>
              <a:r>
                <a:rPr lang="en-GB" sz="2400" b="1" baseline="0"/>
                <a:t> 4 Escalation </a:t>
              </a:r>
              <a:endParaRPr lang="en-GB" sz="2400" b="1"/>
            </a:p>
          </xdr:txBody>
        </xdr:sp>
      </xdr:grpSp>
      <xdr:sp macro="" textlink="">
        <xdr:nvSpPr>
          <xdr:cNvPr id="4" name="Rectangle: Rounded Corners 3">
            <a:extLst>
              <a:ext uri="{FF2B5EF4-FFF2-40B4-BE49-F238E27FC236}">
                <a16:creationId xmlns:a16="http://schemas.microsoft.com/office/drawing/2014/main" id="{00000000-0008-0000-0900-000004000000}"/>
              </a:ext>
            </a:extLst>
          </xdr:cNvPr>
          <xdr:cNvSpPr/>
        </xdr:nvSpPr>
        <xdr:spPr>
          <a:xfrm>
            <a:off x="4299858" y="2857497"/>
            <a:ext cx="2258788" cy="57150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400" b="1" baseline="0"/>
              <a:t>HIS Action Plan </a:t>
            </a:r>
            <a:endParaRPr lang="en-GB" sz="2400" b="1"/>
          </a:p>
        </xdr:txBody>
      </xdr:sp>
      <xdr:sp macro="" textlink="">
        <xdr:nvSpPr>
          <xdr:cNvPr id="5" name="Rectangle: Rounded Corners 4">
            <a:extLst>
              <a:ext uri="{FF2B5EF4-FFF2-40B4-BE49-F238E27FC236}">
                <a16:creationId xmlns:a16="http://schemas.microsoft.com/office/drawing/2014/main" id="{00000000-0008-0000-0900-000005000000}"/>
              </a:ext>
            </a:extLst>
          </xdr:cNvPr>
          <xdr:cNvSpPr/>
        </xdr:nvSpPr>
        <xdr:spPr>
          <a:xfrm>
            <a:off x="4050390" y="6379031"/>
            <a:ext cx="7529289" cy="571499"/>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400" b="1" baseline="0"/>
              <a:t>Culture Change &amp; Compassionate Leadership Programme</a:t>
            </a:r>
            <a:endParaRPr lang="en-GB" sz="2400" b="1"/>
          </a:p>
        </xdr:txBody>
      </xdr:sp>
      <xdr:sp macro="" textlink="">
        <xdr:nvSpPr>
          <xdr:cNvPr id="6" name="Rectangle: Rounded Corners 5">
            <a:extLst>
              <a:ext uri="{FF2B5EF4-FFF2-40B4-BE49-F238E27FC236}">
                <a16:creationId xmlns:a16="http://schemas.microsoft.com/office/drawing/2014/main" id="{00000000-0008-0000-0900-000006000000}"/>
              </a:ext>
            </a:extLst>
          </xdr:cNvPr>
          <xdr:cNvSpPr/>
        </xdr:nvSpPr>
        <xdr:spPr>
          <a:xfrm>
            <a:off x="4139293" y="7381421"/>
            <a:ext cx="2275113" cy="756558"/>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baseline="0"/>
              <a:t>CCL 012</a:t>
            </a:r>
          </a:p>
          <a:p>
            <a:pPr algn="ctr"/>
            <a:r>
              <a:rPr lang="en-GB" sz="1200" b="1" baseline="0"/>
              <a:t>Staff Capacity to Deliver the Improvement Plan - 20</a:t>
            </a:r>
            <a:endParaRPr lang="en-GB" sz="1050"/>
          </a:p>
        </xdr:txBody>
      </xdr:sp>
      <xdr:sp macro="" textlink="">
        <xdr:nvSpPr>
          <xdr:cNvPr id="7" name="Rectangle: Rounded Corners 6">
            <a:extLst>
              <a:ext uri="{FF2B5EF4-FFF2-40B4-BE49-F238E27FC236}">
                <a16:creationId xmlns:a16="http://schemas.microsoft.com/office/drawing/2014/main" id="{00000000-0008-0000-0900-000007000000}"/>
              </a:ext>
            </a:extLst>
          </xdr:cNvPr>
          <xdr:cNvSpPr/>
        </xdr:nvSpPr>
        <xdr:spPr>
          <a:xfrm>
            <a:off x="4226378" y="3777343"/>
            <a:ext cx="2272393" cy="876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t>HIS</a:t>
            </a:r>
            <a:r>
              <a:rPr lang="en-GB" sz="1400" b="1" baseline="0"/>
              <a:t> 008</a:t>
            </a:r>
          </a:p>
          <a:p>
            <a:pPr algn="ctr"/>
            <a:r>
              <a:rPr lang="en-GB" sz="1000" b="0" baseline="0"/>
              <a:t>Capacity and capability of staff within Acute hospital to implement improvement work - 20</a:t>
            </a:r>
            <a:endParaRPr lang="en-GB" sz="1000" b="0"/>
          </a:p>
          <a:p>
            <a:pPr algn="ctr"/>
            <a:endParaRPr lang="en-GB" sz="1100"/>
          </a:p>
        </xdr:txBody>
      </xdr:sp>
      <xdr:sp macro="" textlink="">
        <xdr:nvSpPr>
          <xdr:cNvPr id="8" name="Rectangle: Rounded Corners 7">
            <a:extLst>
              <a:ext uri="{FF2B5EF4-FFF2-40B4-BE49-F238E27FC236}">
                <a16:creationId xmlns:a16="http://schemas.microsoft.com/office/drawing/2014/main" id="{00000000-0008-0000-0900-000008000000}"/>
              </a:ext>
            </a:extLst>
          </xdr:cNvPr>
          <xdr:cNvSpPr/>
        </xdr:nvSpPr>
        <xdr:spPr>
          <a:xfrm>
            <a:off x="12099287" y="6389735"/>
            <a:ext cx="6215020" cy="571499"/>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400" b="1" baseline="0"/>
              <a:t>Urgent &amp; Unscheduled Care Programme</a:t>
            </a:r>
            <a:endParaRPr lang="en-GB" sz="2400" b="1"/>
          </a:p>
        </xdr:txBody>
      </xdr:sp>
      <xdr:sp macro="" textlink="">
        <xdr:nvSpPr>
          <xdr:cNvPr id="9" name="Rectangle: Rounded Corners 8">
            <a:extLst>
              <a:ext uri="{FF2B5EF4-FFF2-40B4-BE49-F238E27FC236}">
                <a16:creationId xmlns:a16="http://schemas.microsoft.com/office/drawing/2014/main" id="{00000000-0008-0000-0900-000009000000}"/>
              </a:ext>
            </a:extLst>
          </xdr:cNvPr>
          <xdr:cNvSpPr/>
        </xdr:nvSpPr>
        <xdr:spPr>
          <a:xfrm>
            <a:off x="12081330" y="7348764"/>
            <a:ext cx="2273845" cy="835116"/>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baseline="0">
                <a:solidFill>
                  <a:sysClr val="windowText" lastClr="000000"/>
                </a:solidFill>
              </a:rPr>
              <a:t>UUSC 93 </a:t>
            </a:r>
          </a:p>
          <a:p>
            <a:pPr algn="ctr"/>
            <a:r>
              <a:rPr lang="en-GB" sz="1400" b="1" baseline="0">
                <a:solidFill>
                  <a:sysClr val="windowText" lastClr="000000"/>
                </a:solidFill>
              </a:rPr>
              <a:t>Data Quality - 16</a:t>
            </a:r>
          </a:p>
        </xdr:txBody>
      </xdr:sp>
      <xdr:sp macro="" textlink="">
        <xdr:nvSpPr>
          <xdr:cNvPr id="10" name="Rectangle: Rounded Corners 9">
            <a:extLst>
              <a:ext uri="{FF2B5EF4-FFF2-40B4-BE49-F238E27FC236}">
                <a16:creationId xmlns:a16="http://schemas.microsoft.com/office/drawing/2014/main" id="{00000000-0008-0000-0900-00000A000000}"/>
              </a:ext>
            </a:extLst>
          </xdr:cNvPr>
          <xdr:cNvSpPr/>
        </xdr:nvSpPr>
        <xdr:spPr>
          <a:xfrm>
            <a:off x="7367813" y="2841173"/>
            <a:ext cx="11001830" cy="571499"/>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400" b="1"/>
              <a:t>Finance</a:t>
            </a:r>
            <a:r>
              <a:rPr lang="en-GB" sz="2400" b="1" baseline="0"/>
              <a:t> Savings Action Plan</a:t>
            </a:r>
            <a:endParaRPr lang="en-GB" sz="2400" b="1"/>
          </a:p>
        </xdr:txBody>
      </xdr:sp>
      <xdr:sp macro="" textlink="">
        <xdr:nvSpPr>
          <xdr:cNvPr id="11" name="Rectangle: Rounded Corners 10">
            <a:extLst>
              <a:ext uri="{FF2B5EF4-FFF2-40B4-BE49-F238E27FC236}">
                <a16:creationId xmlns:a16="http://schemas.microsoft.com/office/drawing/2014/main" id="{00000000-0008-0000-0900-00000B000000}"/>
              </a:ext>
            </a:extLst>
          </xdr:cNvPr>
          <xdr:cNvSpPr/>
        </xdr:nvSpPr>
        <xdr:spPr>
          <a:xfrm>
            <a:off x="7372351" y="3766457"/>
            <a:ext cx="2272393" cy="876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t>FINSAV</a:t>
            </a:r>
            <a:r>
              <a:rPr lang="en-GB" sz="1400" b="1" baseline="0"/>
              <a:t> 01</a:t>
            </a:r>
          </a:p>
          <a:p>
            <a:pPr algn="ctr"/>
            <a:r>
              <a:rPr lang="en-GB" sz="1400" b="1" baseline="0"/>
              <a:t>Identification of Recurring Savings -20</a:t>
            </a:r>
            <a:endParaRPr lang="en-GB" sz="1000" b="0"/>
          </a:p>
          <a:p>
            <a:pPr algn="ctr"/>
            <a:endParaRPr lang="en-GB" sz="1100"/>
          </a:p>
        </xdr:txBody>
      </xdr:sp>
      <xdr:sp macro="" textlink="">
        <xdr:nvSpPr>
          <xdr:cNvPr id="12" name="Rectangle: Rounded Corners 11">
            <a:extLst>
              <a:ext uri="{FF2B5EF4-FFF2-40B4-BE49-F238E27FC236}">
                <a16:creationId xmlns:a16="http://schemas.microsoft.com/office/drawing/2014/main" id="{00000000-0008-0000-0900-00000C000000}"/>
              </a:ext>
            </a:extLst>
          </xdr:cNvPr>
          <xdr:cNvSpPr/>
        </xdr:nvSpPr>
        <xdr:spPr>
          <a:xfrm>
            <a:off x="11783786" y="3769178"/>
            <a:ext cx="2272393" cy="876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baseline="0"/>
              <a:t>FINSAV 02</a:t>
            </a:r>
          </a:p>
          <a:p>
            <a:pPr algn="ctr"/>
            <a:r>
              <a:rPr lang="en-GB" sz="1400" b="1" baseline="0"/>
              <a:t>Finance of Supplementary Staffing- 20</a:t>
            </a:r>
          </a:p>
        </xdr:txBody>
      </xdr:sp>
      <xdr:sp macro="" textlink="">
        <xdr:nvSpPr>
          <xdr:cNvPr id="13" name="Rectangle: Rounded Corners 12">
            <a:extLst>
              <a:ext uri="{FF2B5EF4-FFF2-40B4-BE49-F238E27FC236}">
                <a16:creationId xmlns:a16="http://schemas.microsoft.com/office/drawing/2014/main" id="{00000000-0008-0000-0900-00000D000000}"/>
              </a:ext>
            </a:extLst>
          </xdr:cNvPr>
          <xdr:cNvSpPr/>
        </xdr:nvSpPr>
        <xdr:spPr>
          <a:xfrm>
            <a:off x="16018328" y="3771899"/>
            <a:ext cx="2272393" cy="876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t>FINSAV</a:t>
            </a:r>
            <a:r>
              <a:rPr lang="en-GB" sz="1400" b="1" baseline="0"/>
              <a:t> 03</a:t>
            </a:r>
          </a:p>
          <a:p>
            <a:pPr algn="ctr"/>
            <a:r>
              <a:rPr lang="en-GB" sz="1400" b="1" baseline="0"/>
              <a:t>Cost of Goods - 20</a:t>
            </a:r>
            <a:endParaRPr lang="en-GB" sz="1000" b="0"/>
          </a:p>
          <a:p>
            <a:pPr algn="ctr"/>
            <a:endParaRPr lang="en-GB" sz="1100"/>
          </a:p>
        </xdr:txBody>
      </xdr:sp>
      <xdr:sp macro="" textlink="">
        <xdr:nvSpPr>
          <xdr:cNvPr id="14" name="Rectangle: Rounded Corners 13">
            <a:extLst>
              <a:ext uri="{FF2B5EF4-FFF2-40B4-BE49-F238E27FC236}">
                <a16:creationId xmlns:a16="http://schemas.microsoft.com/office/drawing/2014/main" id="{00000000-0008-0000-0900-00000E000000}"/>
              </a:ext>
            </a:extLst>
          </xdr:cNvPr>
          <xdr:cNvSpPr/>
        </xdr:nvSpPr>
        <xdr:spPr>
          <a:xfrm>
            <a:off x="13884728" y="4835978"/>
            <a:ext cx="2272393" cy="876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baseline="0"/>
              <a:t>FINSAV 04 </a:t>
            </a:r>
          </a:p>
          <a:p>
            <a:pPr algn="ctr"/>
            <a:r>
              <a:rPr lang="en-GB" sz="1400" b="1" baseline="0"/>
              <a:t>Primary Care Improvement Plan - 20</a:t>
            </a:r>
          </a:p>
        </xdr:txBody>
      </xdr:sp>
      <xdr:sp macro="" textlink="">
        <xdr:nvSpPr>
          <xdr:cNvPr id="15" name="Rectangle: Rounded Corners 14">
            <a:extLst>
              <a:ext uri="{FF2B5EF4-FFF2-40B4-BE49-F238E27FC236}">
                <a16:creationId xmlns:a16="http://schemas.microsoft.com/office/drawing/2014/main" id="{00000000-0008-0000-0900-00000F000000}"/>
              </a:ext>
            </a:extLst>
          </xdr:cNvPr>
          <xdr:cNvSpPr/>
        </xdr:nvSpPr>
        <xdr:spPr>
          <a:xfrm>
            <a:off x="9505950" y="4770662"/>
            <a:ext cx="2272393" cy="876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t>FINSAV</a:t>
            </a:r>
            <a:r>
              <a:rPr lang="en-GB" sz="1400" b="1" baseline="0"/>
              <a:t> 11</a:t>
            </a:r>
          </a:p>
          <a:p>
            <a:pPr algn="ctr"/>
            <a:r>
              <a:rPr lang="en-GB" sz="1400" b="1" baseline="0"/>
              <a:t>Development of our Major Captial Investments - 20</a:t>
            </a:r>
            <a:endParaRPr lang="en-GB" sz="1000" b="0"/>
          </a:p>
          <a:p>
            <a:pPr algn="ctr"/>
            <a:endParaRPr lang="en-GB" sz="1100"/>
          </a:p>
        </xdr:txBody>
      </xdr:sp>
      <xdr:sp macro="" textlink="">
        <xdr:nvSpPr>
          <xdr:cNvPr id="16" name="Rectangle: Rounded Corners 15">
            <a:extLst>
              <a:ext uri="{FF2B5EF4-FFF2-40B4-BE49-F238E27FC236}">
                <a16:creationId xmlns:a16="http://schemas.microsoft.com/office/drawing/2014/main" id="{00000000-0008-0000-0900-000010000000}"/>
              </a:ext>
            </a:extLst>
          </xdr:cNvPr>
          <xdr:cNvSpPr/>
        </xdr:nvSpPr>
        <xdr:spPr>
          <a:xfrm>
            <a:off x="15962086" y="7337878"/>
            <a:ext cx="2273845" cy="835116"/>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baseline="0">
                <a:solidFill>
                  <a:sysClr val="windowText" lastClr="000000"/>
                </a:solidFill>
              </a:rPr>
              <a:t>UUSC 94 </a:t>
            </a:r>
          </a:p>
          <a:p>
            <a:pPr algn="ctr"/>
            <a:r>
              <a:rPr lang="en-GB" sz="1400" b="1" baseline="0">
                <a:solidFill>
                  <a:sysClr val="windowText" lastClr="000000"/>
                </a:solidFill>
              </a:rPr>
              <a:t>Trackcare Functionality - 16</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781050</xdr:colOff>
      <xdr:row>2</xdr:row>
      <xdr:rowOff>9525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619250" y="0"/>
          <a:ext cx="1381125"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11</xdr:col>
      <xdr:colOff>228600</xdr:colOff>
      <xdr:row>3</xdr:row>
      <xdr:rowOff>228600</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15716250" y="12573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152400</xdr:colOff>
      <xdr:row>15</xdr:row>
      <xdr:rowOff>152400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link="rId3">
          <a:extLst>
            <a:ext uri="{28A0092B-C50C-407E-A947-70E740481C1C}">
              <a14:useLocalDpi xmlns:a14="http://schemas.microsoft.com/office/drawing/2010/main" val="0"/>
            </a:ext>
          </a:extLst>
        </a:blip>
        <a:srcRect/>
        <a:stretch>
          <a:fillRect/>
        </a:stretch>
      </xdr:blipFill>
      <xdr:spPr bwMode="auto">
        <a:xfrm>
          <a:off x="15716250" y="5981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3</xdr:row>
      <xdr:rowOff>0</xdr:rowOff>
    </xdr:from>
    <xdr:to>
      <xdr:col>7</xdr:col>
      <xdr:colOff>152401</xdr:colOff>
      <xdr:row>6</xdr:row>
      <xdr:rowOff>171450</xdr:rowOff>
    </xdr:to>
    <xdr:sp macro="" textlink="">
      <xdr:nvSpPr>
        <xdr:cNvPr id="2" name="AutoShape 2">
          <a:extLst>
            <a:ext uri="{FF2B5EF4-FFF2-40B4-BE49-F238E27FC236}">
              <a16:creationId xmlns:a16="http://schemas.microsoft.com/office/drawing/2014/main" id="{00000000-0008-0000-0D00-000002000000}"/>
            </a:ext>
          </a:extLst>
        </xdr:cNvPr>
        <xdr:cNvSpPr>
          <a:spLocks noChangeArrowheads="1"/>
        </xdr:cNvSpPr>
      </xdr:nvSpPr>
      <xdr:spPr bwMode="auto">
        <a:xfrm>
          <a:off x="647700" y="542925"/>
          <a:ext cx="8162926" cy="714375"/>
        </a:xfrm>
        <a:prstGeom prst="roundRect">
          <a:avLst>
            <a:gd name="adj" fmla="val 16667"/>
          </a:avLst>
        </a:prstGeom>
        <a:solidFill>
          <a:srgbClr val="214F87"/>
        </a:solidFill>
        <a:ln w="9525">
          <a:solidFill>
            <a:srgbClr val="214F87"/>
          </a:solidFill>
          <a:round/>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85724</xdr:colOff>
      <xdr:row>3</xdr:row>
      <xdr:rowOff>104383</xdr:rowOff>
    </xdr:from>
    <xdr:to>
      <xdr:col>7</xdr:col>
      <xdr:colOff>76200</xdr:colOff>
      <xdr:row>6</xdr:row>
      <xdr:rowOff>117432</xdr:rowOff>
    </xdr:to>
    <xdr:sp macro="" textlink="">
      <xdr:nvSpPr>
        <xdr:cNvPr id="3" name="Text Box 3">
          <a:extLst>
            <a:ext uri="{FF2B5EF4-FFF2-40B4-BE49-F238E27FC236}">
              <a16:creationId xmlns:a16="http://schemas.microsoft.com/office/drawing/2014/main" id="{00000000-0008-0000-0D00-000003000000}"/>
            </a:ext>
          </a:extLst>
        </xdr:cNvPr>
        <xdr:cNvSpPr txBox="1">
          <a:spLocks noChangeArrowheads="1"/>
        </xdr:cNvSpPr>
      </xdr:nvSpPr>
      <xdr:spPr bwMode="auto">
        <a:xfrm>
          <a:off x="695324" y="647308"/>
          <a:ext cx="8039101" cy="55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en-GB" sz="1400" b="1" spc="-15">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Highlight Report</a:t>
          </a:r>
          <a:endParaRPr lang="en-GB" sz="1400" spc="-15">
            <a:effectLst/>
            <a:latin typeface="Arial Narrow" panose="020B0606020202030204" pitchFamily="34" charset="0"/>
            <a:ea typeface="Times New Roman" panose="02020603050405020304" pitchFamily="18" charset="0"/>
            <a:cs typeface="Times New Roman" panose="02020603050405020304" pitchFamily="18" charset="0"/>
          </a:endParaRPr>
        </a:p>
        <a:p>
          <a:pPr algn="ctr"/>
          <a:r>
            <a:rPr lang="en-GB" sz="1400" b="1" spc="-15">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Assurance</a:t>
          </a:r>
          <a:r>
            <a:rPr lang="en-GB" sz="1400" b="1" spc="-15" baseline="0">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 and Improvement </a:t>
          </a:r>
          <a:r>
            <a:rPr lang="en-GB" sz="1400" b="1" spc="-15">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Programme</a:t>
          </a:r>
          <a:endParaRPr lang="en-GB" sz="1400" spc="-15">
            <a:effectLst/>
            <a:latin typeface="Arial Narrow" panose="020B060602020203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7</xdr:col>
      <xdr:colOff>212553</xdr:colOff>
      <xdr:row>3</xdr:row>
      <xdr:rowOff>47625</xdr:rowOff>
    </xdr:from>
    <xdr:to>
      <xdr:col>7</xdr:col>
      <xdr:colOff>882974</xdr:colOff>
      <xdr:row>7</xdr:row>
      <xdr:rowOff>7156</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8870778" y="590550"/>
          <a:ext cx="673596" cy="686606"/>
        </a:xfrm>
        <a:prstGeom prst="rect">
          <a:avLst/>
        </a:prstGeom>
        <a:noFill/>
        <a:ln w="9525">
          <a:noFill/>
          <a:miter lim="800000"/>
          <a:headEnd/>
          <a:tailEnd/>
        </a:ln>
      </xdr:spPr>
    </xdr:pic>
    <xdr:clientData/>
  </xdr:twoCellAnchor>
  <xdr:twoCellAnchor editAs="oneCell">
    <xdr:from>
      <xdr:col>0</xdr:col>
      <xdr:colOff>457200</xdr:colOff>
      <xdr:row>70</xdr:row>
      <xdr:rowOff>152400</xdr:rowOff>
    </xdr:from>
    <xdr:to>
      <xdr:col>4</xdr:col>
      <xdr:colOff>3229932</xdr:colOff>
      <xdr:row>75</xdr:row>
      <xdr:rowOff>94170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stretch>
          <a:fillRect/>
        </a:stretch>
      </xdr:blipFill>
      <xdr:spPr>
        <a:xfrm>
          <a:off x="457200" y="26774775"/>
          <a:ext cx="6293807" cy="2303970"/>
        </a:xfrm>
        <a:prstGeom prst="rect">
          <a:avLst/>
        </a:prstGeom>
      </xdr:spPr>
    </xdr:pic>
    <xdr:clientData/>
  </xdr:twoCellAnchor>
  <xdr:twoCellAnchor editAs="oneCell">
    <xdr:from>
      <xdr:col>0</xdr:col>
      <xdr:colOff>533400</xdr:colOff>
      <xdr:row>59</xdr:row>
      <xdr:rowOff>66675</xdr:rowOff>
    </xdr:from>
    <xdr:to>
      <xdr:col>4</xdr:col>
      <xdr:colOff>3254375</xdr:colOff>
      <xdr:row>68</xdr:row>
      <xdr:rowOff>12699</xdr:rowOff>
    </xdr:to>
    <xdr:pic>
      <xdr:nvPicPr>
        <xdr:cNvPr id="6" name="Picture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4574500"/>
          <a:ext cx="6245225" cy="1666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0</xdr:rowOff>
    </xdr:from>
    <xdr:to>
      <xdr:col>7</xdr:col>
      <xdr:colOff>152401</xdr:colOff>
      <xdr:row>6</xdr:row>
      <xdr:rowOff>171450</xdr:rowOff>
    </xdr:to>
    <xdr:sp macro="" textlink="">
      <xdr:nvSpPr>
        <xdr:cNvPr id="17" name="AutoShape 2">
          <a:extLst>
            <a:ext uri="{FF2B5EF4-FFF2-40B4-BE49-F238E27FC236}">
              <a16:creationId xmlns:a16="http://schemas.microsoft.com/office/drawing/2014/main" id="{00000000-0008-0000-0E00-000011000000}"/>
            </a:ext>
          </a:extLst>
        </xdr:cNvPr>
        <xdr:cNvSpPr>
          <a:spLocks noChangeArrowheads="1"/>
        </xdr:cNvSpPr>
      </xdr:nvSpPr>
      <xdr:spPr bwMode="auto">
        <a:xfrm>
          <a:off x="647700" y="542925"/>
          <a:ext cx="8162926" cy="714375"/>
        </a:xfrm>
        <a:prstGeom prst="roundRect">
          <a:avLst>
            <a:gd name="adj" fmla="val 16667"/>
          </a:avLst>
        </a:prstGeom>
        <a:solidFill>
          <a:srgbClr val="214F87"/>
        </a:solidFill>
        <a:ln w="9525">
          <a:solidFill>
            <a:srgbClr val="214F87"/>
          </a:solidFill>
          <a:round/>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85724</xdr:colOff>
      <xdr:row>3</xdr:row>
      <xdr:rowOff>104383</xdr:rowOff>
    </xdr:from>
    <xdr:to>
      <xdr:col>7</xdr:col>
      <xdr:colOff>76200</xdr:colOff>
      <xdr:row>6</xdr:row>
      <xdr:rowOff>117432</xdr:rowOff>
    </xdr:to>
    <xdr:sp macro="" textlink="">
      <xdr:nvSpPr>
        <xdr:cNvPr id="18" name="Text Box 3">
          <a:extLst>
            <a:ext uri="{FF2B5EF4-FFF2-40B4-BE49-F238E27FC236}">
              <a16:creationId xmlns:a16="http://schemas.microsoft.com/office/drawing/2014/main" id="{00000000-0008-0000-0E00-000012000000}"/>
            </a:ext>
          </a:extLst>
        </xdr:cNvPr>
        <xdr:cNvSpPr txBox="1">
          <a:spLocks noChangeArrowheads="1"/>
        </xdr:cNvSpPr>
      </xdr:nvSpPr>
      <xdr:spPr bwMode="auto">
        <a:xfrm>
          <a:off x="695324" y="647308"/>
          <a:ext cx="8039101" cy="55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en-GB" sz="1400" b="1" spc="-15">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Highlight Report</a:t>
          </a:r>
          <a:endParaRPr lang="en-GB" sz="1400" spc="-15">
            <a:effectLst/>
            <a:latin typeface="Arial Narrow" panose="020B0606020202030204" pitchFamily="34" charset="0"/>
            <a:ea typeface="Times New Roman" panose="02020603050405020304" pitchFamily="18" charset="0"/>
            <a:cs typeface="Times New Roman" panose="02020603050405020304" pitchFamily="18" charset="0"/>
          </a:endParaRPr>
        </a:p>
        <a:p>
          <a:pPr algn="ctr"/>
          <a:r>
            <a:rPr lang="en-GB" sz="1400" b="1" spc="-15">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Assurance</a:t>
          </a:r>
          <a:r>
            <a:rPr lang="en-GB" sz="1400" b="1" spc="-15" baseline="0">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 and Improvement </a:t>
          </a:r>
          <a:r>
            <a:rPr lang="en-GB" sz="1400" b="1" spc="-15">
              <a:solidFill>
                <a:srgbClr val="F2F2F2"/>
              </a:solidFill>
              <a:effectLst/>
              <a:latin typeface="Arial" panose="020B0604020202020204" pitchFamily="34" charset="0"/>
              <a:ea typeface="Times New Roman" panose="02020603050405020304" pitchFamily="18" charset="0"/>
              <a:cs typeface="Times New Roman" panose="02020603050405020304" pitchFamily="18" charset="0"/>
            </a:rPr>
            <a:t>Programme</a:t>
          </a:r>
          <a:endParaRPr lang="en-GB" sz="1400" spc="-15">
            <a:effectLst/>
            <a:latin typeface="Arial Narrow" panose="020B060602020203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7</xdr:col>
      <xdr:colOff>212553</xdr:colOff>
      <xdr:row>3</xdr:row>
      <xdr:rowOff>47625</xdr:rowOff>
    </xdr:from>
    <xdr:to>
      <xdr:col>7</xdr:col>
      <xdr:colOff>882974</xdr:colOff>
      <xdr:row>7</xdr:row>
      <xdr:rowOff>7156</xdr:rowOff>
    </xdr:to>
    <xdr:pic>
      <xdr:nvPicPr>
        <xdr:cNvPr id="19" name="Picture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1" cstate="print"/>
        <a:srcRect/>
        <a:stretch>
          <a:fillRect/>
        </a:stretch>
      </xdr:blipFill>
      <xdr:spPr bwMode="auto">
        <a:xfrm>
          <a:off x="8870778" y="590550"/>
          <a:ext cx="670421" cy="683431"/>
        </a:xfrm>
        <a:prstGeom prst="rect">
          <a:avLst/>
        </a:prstGeom>
        <a:noFill/>
        <a:ln w="9525">
          <a:noFill/>
          <a:miter lim="800000"/>
          <a:headEnd/>
          <a:tailEnd/>
        </a:ln>
      </xdr:spPr>
    </xdr:pic>
    <xdr:clientData/>
  </xdr:twoCellAnchor>
  <xdr:twoCellAnchor editAs="oneCell">
    <xdr:from>
      <xdr:col>0</xdr:col>
      <xdr:colOff>457200</xdr:colOff>
      <xdr:row>70</xdr:row>
      <xdr:rowOff>152400</xdr:rowOff>
    </xdr:from>
    <xdr:to>
      <xdr:col>4</xdr:col>
      <xdr:colOff>3229932</xdr:colOff>
      <xdr:row>83</xdr:row>
      <xdr:rowOff>46545</xdr:rowOff>
    </xdr:to>
    <xdr:pic>
      <xdr:nvPicPr>
        <xdr:cNvPr id="20" name="Picture 19">
          <a:extLst>
            <a:ext uri="{FF2B5EF4-FFF2-40B4-BE49-F238E27FC236}">
              <a16:creationId xmlns:a16="http://schemas.microsoft.com/office/drawing/2014/main" id="{00000000-0008-0000-0E00-000014000000}"/>
            </a:ext>
          </a:extLst>
        </xdr:cNvPr>
        <xdr:cNvPicPr>
          <a:picLocks noChangeAspect="1"/>
        </xdr:cNvPicPr>
      </xdr:nvPicPr>
      <xdr:blipFill>
        <a:blip xmlns:r="http://schemas.openxmlformats.org/officeDocument/2006/relationships" r:embed="rId2" cstate="print"/>
        <a:stretch>
          <a:fillRect/>
        </a:stretch>
      </xdr:blipFill>
      <xdr:spPr>
        <a:xfrm>
          <a:off x="457200" y="30680025"/>
          <a:ext cx="6296982" cy="2303970"/>
        </a:xfrm>
        <a:prstGeom prst="rect">
          <a:avLst/>
        </a:prstGeom>
      </xdr:spPr>
    </xdr:pic>
    <xdr:clientData/>
  </xdr:twoCellAnchor>
  <xdr:twoCellAnchor editAs="oneCell">
    <xdr:from>
      <xdr:col>0</xdr:col>
      <xdr:colOff>533400</xdr:colOff>
      <xdr:row>59</xdr:row>
      <xdr:rowOff>66675</xdr:rowOff>
    </xdr:from>
    <xdr:to>
      <xdr:col>4</xdr:col>
      <xdr:colOff>3254375</xdr:colOff>
      <xdr:row>68</xdr:row>
      <xdr:rowOff>22224</xdr:rowOff>
    </xdr:to>
    <xdr:pic>
      <xdr:nvPicPr>
        <xdr:cNvPr id="21" name="Picture 20">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8479750"/>
          <a:ext cx="6245225" cy="167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tlook.office.com/Users/james.luke/AppData/Local/Microsoft/Windows/Temporary%20Internet%20Files/Content.Outlook/MGWKOZGX/DOCUME~1/901091/LOCALS~1/Temp/notesFFF692/Ward%20based%20nursing%20PMO%20WB%20v.2%200206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NFODATA\NHS%20Exec%20Returns\Performance%20Monitoring\2009-10\01.%20Apr%2009\OP%20Workings\2008-09%20referral%20figur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NFODATA\NHS%20Exec%20Returns\Performance%20Monitoring\2007-08\07.%20Oct%2007\OP%20Workings\OP%20SLAM%20Oct%2007%20workings.xls"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https://outlook.office.com/Users/james.luke/AppData/Local/Microsoft/Windows/Temporary%20Internet%20Files/Content.Outlook/MGWKOZGX/Documents%20and%20Settings/Simon.Carter/Local%20Settings/Temporary%20Internet%20Files/OLKAD/Healthcare%20targets%20template.xls?90B97351" TargetMode="External"/><Relationship Id="rId1" Type="http://schemas.openxmlformats.org/officeDocument/2006/relationships/externalLinkPath" Target="file:///\\90B97351\Healthcare%20targets%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INFODATA\NHS%20Exec%20Returns\Performance%20Monitoring\2008-09\01.%20April%2008\OP%20workings\OP%20SLAM%20VL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utlook.office.com/Corporate%20PMO/Corporate%20PMO%20Team%20Meetings/Overarching%20CPMO%20Delivery%20Tool/WIP-EC-Risk%20Registe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23\T_Drive\Slam\Targets\2008-09\Targets%202008-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INFODATA2\Performance\Ops%20Report\Excel%20supporting%20documents\2008%20-%2009\Ops%20Support%20Doc%20200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utlook.office.com/Users/james.luke/AppData/Local/Microsoft/Windows/Temporary%20Internet%20Files/Content.Outlook/MGWKOZGX/WCHS_Transition/1.%20Project%20Controls/WHCS%20Transition%20-%20Master%20RAIDD%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utlook.office.com/Users/james.luke/AppData/Local/Microsoft/Windows/Temporary%20Internet%20Files/Content.Outlook/MGWKOZGX/Slam/Targets/2008-09/Targets%202008-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cottish-my.sharepoint.com/personal/laura_crockert_forthvalley_nhs_scot/Documents/USC%20Programme%20Delivery%20Too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utlook.office.com/Users/james.luke/AppData/Local/Microsoft/Windows/Temporary%20Internet%20Files/Content.Outlook/MGWKOZGX/WCHS_Transition/1.%20Project%20Controls/Risk%20Management/11-01-26%20TCS%20risk%20Register%20v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utlook.office.com/Users/james.luke/AppData/Local/Microsoft/Windows/Temporary%20Internet%20Files/Content.Outlook/MGWKOZGX/DOCUME~1/869997/LOCALS~1/Temp/notesC7A056/Completion%20milestone%20track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NFODATA\NHS%20Exec%20Returns\Performance%20Monitoring\2007-08\09.%20Dec%2007\OP%20Activity\OP%20SLAM%20Dec%2007%20work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NFODATA\NHS%20Exec%20Returns\Performance%20Monitoring\2009-10\04.%20July%2009\OP%20Workings\Referrals%20VLku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luster3\S_Drive\INFODATA\Regular%20Reporting\Referrals\Referrals%20PCT%20targ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Summary"/>
      <sheetName val="Milestones"/>
      <sheetName val="Risks"/>
      <sheetName val="Finance and KPIs (2)"/>
      <sheetName val="QIA"/>
      <sheetName val="Financial Analysis 110527"/>
      <sheetName val="Vacancies"/>
      <sheetName val="Issue Rating"/>
    </sheetNames>
    <sheetDataSet>
      <sheetData sheetId="0"/>
      <sheetData sheetId="1"/>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N3"/>
      <sheetName val="Swindon_PCT"/>
      <sheetName val="Wiltshire_PCT"/>
      <sheetName val="Other_PCTs"/>
      <sheetName val="Swindon PCT"/>
      <sheetName val="Wiltshire PCT"/>
      <sheetName val="Other PCTs"/>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_Con-Resp"/>
      <sheetName val="New_Non-Con_Resp"/>
      <sheetName val="Fup_Con_Respon"/>
      <sheetName val="Fup_Non-Con_Resp"/>
      <sheetName val="DAU_&amp;_Privates"/>
      <sheetName val="Procedure_NEW_Fup"/>
      <sheetName val="Procedures_Pivot"/>
      <sheetName val="Ward_Atten"/>
      <sheetName val="Ward_Att_PIVOT"/>
      <sheetName val="NEW Con-Resp"/>
      <sheetName val="New Non-Con Resp"/>
      <sheetName val="Fup Con Respon"/>
      <sheetName val="Fup Non-Con Resp"/>
      <sheetName val="DAU &amp; Privates"/>
      <sheetName val="Procedure NEW Fup"/>
      <sheetName val="Procedures Pivot"/>
      <sheetName val="Ward Atten"/>
      <sheetName val="Ward Att 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iance Framework"/>
      <sheetName val="18 weeks &amp; A&amp;E"/>
      <sheetName val="Cancer"/>
      <sheetName val="HCAI run rate"/>
      <sheetName val="HCAI 0708 &amp; SM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Ts"/>
      <sheetName val="OP_SLAM_ConRes"/>
      <sheetName val="1st_Att_GP_RefSource"/>
      <sheetName val="OP_SLAM_NONConResp"/>
      <sheetName val="Privates"/>
      <sheetName val="Procedures"/>
      <sheetName val="BOOK"/>
      <sheetName val="OP SLAM ConRes"/>
      <sheetName val="1st Att GP RefSource"/>
      <sheetName val="OP SLAM NONConRes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029 Project Risk Register"/>
      <sheetName val="Risk Category"/>
      <sheetName val="Cost Evaluation"/>
      <sheetName val="Revision History"/>
      <sheetName val="Risk Workshop Attendees"/>
      <sheetName val="Guidance Notes"/>
      <sheetName val="Common Risks"/>
      <sheetName val="Time Evaluation"/>
      <sheetName val="Risk Action Plan Risk 1 "/>
      <sheetName val="Sheet1"/>
    </sheetNames>
    <sheetDataSet>
      <sheetData sheetId="0"/>
      <sheetData sheetId="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_Lookup"/>
      <sheetName val="Specialty_Table_LKup"/>
      <sheetName val="RN3_Total_Activity"/>
      <sheetName val="Swindon_PCT"/>
      <sheetName val="Wiltshire_PCT"/>
      <sheetName val="Other_PCTs"/>
      <sheetName val="Gloucestershire"/>
      <sheetName val="Bristol_Teaching_PCT"/>
      <sheetName val="South_Gloucestershire_PCT"/>
      <sheetName val="Bath_&amp;_N_East_Somerset_PCT"/>
      <sheetName val="North_Somerset_PCT"/>
      <sheetName val="Berkshire_West_PCT"/>
      <sheetName val="Oxfordshire"/>
      <sheetName val="OATS-NCA"/>
      <sheetName val="Uncoded"/>
      <sheetName val="Month Lookup"/>
      <sheetName val="Specialty Table LKup"/>
      <sheetName val="RN3 Total Activity"/>
      <sheetName val="Swindon PCT"/>
      <sheetName val="Wiltshire PCT"/>
      <sheetName val="Other PCTs"/>
      <sheetName val="Bristol Teaching PCT"/>
      <sheetName val="South Gloucestershire PCT"/>
      <sheetName val="Bath &amp; N East Somerset PCT"/>
      <sheetName val="North Somerset PCT"/>
      <sheetName val="Berkshire West P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_ME!!!"/>
      <sheetName val="Dashboard_V2_Project"/>
      <sheetName val="Dashboard_v2"/>
      <sheetName val="Dashboard"/>
      <sheetName val="Dashboard_Tolerance_Indi"/>
      <sheetName val="Dashboard_Projected"/>
      <sheetName val="Dashboard_Figs"/>
      <sheetName val="Key_Perf_Indicators"/>
      <sheetName val="Activity_Data"/>
      <sheetName val="Emergency_activity"/>
      <sheetName val="Extra_A&amp;E_Info"/>
      <sheetName val="Raw_A&amp;E_Forcast"/>
      <sheetName val="OP_DNA_Data"/>
      <sheetName val="OP_Urgents_Wait"/>
      <sheetName val="Referral_Graphs"/>
      <sheetName val="GUM"/>
      <sheetName val="Theatres"/>
      <sheetName val="LoS"/>
      <sheetName val="Infection"/>
      <sheetName val="ITU_&amp;_SCBU_Beds"/>
      <sheetName val="L_Chapter_Urology"/>
      <sheetName val="Diagnostic_Report"/>
      <sheetName val="Diagnostics_Raw"/>
      <sheetName val="New_to_FU_Report"/>
      <sheetName val="New_to_FU_Raw"/>
      <sheetName val="Efficiency"/>
      <sheetName val="Efficiancy2"/>
      <sheetName val="Pre_Proc_Bed_Days_Final"/>
      <sheetName val="Pre_Proc_data"/>
      <sheetName val="0_&amp;_1_Day_LoS"/>
      <sheetName val="A22_A23_Non_Tran_Stroke"/>
      <sheetName val="IP_Mort"/>
      <sheetName val="IP_Mort_Raw"/>
      <sheetName val="Waitlist_Master"/>
      <sheetName val="Wailtlist_info"/>
      <sheetName val="RTT_Wait_by_Weeks"/>
      <sheetName val="RTT_Wait_List"/>
      <sheetName val="RTT_Report"/>
      <sheetName val="RTT_Unknown"/>
      <sheetName val="RTT_Detail"/>
      <sheetName val="RTT_Raw_Data"/>
      <sheetName val="Discharge_Detail"/>
      <sheetName val="Bed_Occ"/>
      <sheetName val="DToCs"/>
      <sheetName val="READ ME!!!"/>
      <sheetName val="Dashboard V2 Project"/>
      <sheetName val="Dashboard v2"/>
      <sheetName val="Dashboard Tolerance Indi"/>
      <sheetName val="Dashboard Projected"/>
      <sheetName val="Dashboard Figs"/>
      <sheetName val="Key Perf Indicators"/>
      <sheetName val="Activity Data"/>
      <sheetName val="Emergency activity"/>
      <sheetName val="Extra A&amp;E Info"/>
      <sheetName val="Raw A&amp;E Forcast"/>
      <sheetName val="OP DNA Data"/>
      <sheetName val="OP Urgents Wait"/>
      <sheetName val="Referral Graphs"/>
      <sheetName val="ITU &amp; SCBU Beds"/>
      <sheetName val="L Chapter Urology"/>
      <sheetName val="Diagnostic Report"/>
      <sheetName val="Diagnostics Raw"/>
      <sheetName val="New to FU Report"/>
      <sheetName val="New to FU Raw"/>
      <sheetName val="Pre Proc Bed Days Final"/>
      <sheetName val="Pre Proc data"/>
      <sheetName val="0 &amp; 1 Day LoS"/>
      <sheetName val="A22 A23 Non Tran Stroke"/>
      <sheetName val="IP Mort"/>
      <sheetName val="IP Mort Raw"/>
      <sheetName val="Waitlist Master"/>
      <sheetName val="Wailtlist info"/>
      <sheetName val="RTT Wait by Weeks"/>
      <sheetName val="RTT Wait List"/>
      <sheetName val="RTT Report"/>
      <sheetName val="RTT Unknown"/>
      <sheetName val="RTT Detail"/>
      <sheetName val="RTT Raw Data"/>
      <sheetName val="Discharge Detail"/>
      <sheetName val="Bed Occ"/>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TCS Workstream Risks"/>
      <sheetName val="Risk Assess Criteria"/>
      <sheetName val="Action Log"/>
      <sheetName val="Issue Log"/>
      <sheetName val="Dependency Log"/>
      <sheetName val="Deliverables Log"/>
      <sheetName val="Decisions Log"/>
      <sheetName val="Status Report "/>
      <sheetName val="Status Guidance"/>
      <sheetName val="Ref&amp;Calcs-Assum&amp;Deliver&amp;Depend"/>
      <sheetName val="Ref&amp;Calcs-Issues&amp;Ris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 Lookup"/>
      <sheetName val="Specialty Table LKup"/>
      <sheetName val="RN3 Total Activity"/>
      <sheetName val="Swindon PCT"/>
      <sheetName val="Wiltshire PCT"/>
      <sheetName val="Other PCTs"/>
      <sheetName val="Gloucestershire"/>
      <sheetName val="Bristol Teaching PCT"/>
      <sheetName val="South Gloucestershire PCT"/>
      <sheetName val="Bath &amp; N East Somerset PCT"/>
      <sheetName val="North Somerset PCT"/>
      <sheetName val="Berkshire West PCT"/>
      <sheetName val="Oxfordshire"/>
      <sheetName val="OATS-NCA"/>
      <sheetName val="Uncoded"/>
    </sheetNames>
    <sheetDataSet>
      <sheetData sheetId="0"/>
      <sheetData sheetId="1"/>
      <sheetData sheetId="2"/>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date Status"/>
      <sheetName val="Meetings"/>
      <sheetName val="Roles and Responsibilites"/>
      <sheetName val="Organogram"/>
      <sheetName val="Benefits log"/>
      <sheetName val="Communication Plan"/>
      <sheetName val="Comms log"/>
      <sheetName val="Project Plan"/>
      <sheetName val="Action Log"/>
      <sheetName val="Issue Log"/>
      <sheetName val="Risk Register"/>
      <sheetName val="Decision log"/>
      <sheetName val="Change Control"/>
      <sheetName val="Lessons Log"/>
      <sheetName val="Sheet2"/>
      <sheetName val="Governanc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mp;S Committee"/>
      <sheetName val="Public Health"/>
      <sheetName val="Com,IM&amp;T,Primry Care&amp;Finance"/>
      <sheetName val="Strat &amp; Communication"/>
      <sheetName val="Corporate"/>
      <sheetName val="TCS"/>
      <sheetName val="DROPDOWNLIST"/>
      <sheetName val="Master In progress"/>
      <sheetName val="15+"/>
      <sheetName val="12+"/>
      <sheetName val="CLOSED"/>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brief"/>
      <sheetName val="Milestone Tracker"/>
      <sheetName val="Issues log"/>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_Con-Resp"/>
      <sheetName val="New_Non-Con_Resp"/>
      <sheetName val="Fup_Con_Respon"/>
      <sheetName val="Fup_Non-Con_Resp"/>
      <sheetName val="DAU_&amp;_Privates"/>
      <sheetName val="Procedure_NEW_Fup"/>
      <sheetName val="Ward_Atten"/>
      <sheetName val="NEW Con-Resp"/>
      <sheetName val="New Non-Con Resp"/>
      <sheetName val="Fup Con Respon"/>
      <sheetName val="Fup Non-Con Resp"/>
      <sheetName val="DAU &amp; Privates"/>
      <sheetName val="Procedure NEW Fup"/>
      <sheetName val="Ward At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Ts"/>
      <sheetName val="GP_Ref_ConResp_PM_1"/>
      <sheetName val="Other_Ref_ConResp_PM_2"/>
      <sheetName val="SLAM_Ref_GP_Con_Led"/>
      <sheetName val="SLAM_Ref_GP_Con_Resp"/>
      <sheetName val="SLAM_Ref_GP_Non-Con"/>
      <sheetName val="SLAM_Ref_OTHER_Con_Led"/>
      <sheetName val="SLAM_Ref_OTHER_Con_Resp"/>
      <sheetName val="SLAM_Ref_OTHER_Non-Con"/>
      <sheetName val="Ref_Con_Responsible_Crosstab"/>
      <sheetName val="Ref_Con_Led_Cross"/>
      <sheetName val="Ref_Non-Con_Led_Crostab"/>
      <sheetName val="GP Ref ConResp PM 1"/>
      <sheetName val="Other Ref ConResp PM 2"/>
      <sheetName val="SLAM Ref GP Con Led"/>
      <sheetName val="SLAM Ref GP Con Resp"/>
      <sheetName val="SLAM Ref GP Non-Con"/>
      <sheetName val="SLAM Ref OTHER Con Led"/>
      <sheetName val="SLAM Ref OTHER Con Resp"/>
      <sheetName val="SLAM Ref OTHER Non-Con"/>
      <sheetName val="Ref Con Responsible Crosstab"/>
      <sheetName val="Ref Con Led Cross"/>
      <sheetName val="Ref Non-Con Led Crost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ust"/>
      <sheetName val="Swindon"/>
      <sheetName val="Wiltshire"/>
      <sheetName val="Total_Others"/>
      <sheetName val="Month_Lookup"/>
      <sheetName val="Total Others"/>
      <sheetName val="Month Lookup"/>
    </sheetNames>
    <sheetDataSet>
      <sheetData sheetId="0"/>
      <sheetData sheetId="1" refreshError="1"/>
      <sheetData sheetId="2"/>
      <sheetData sheetId="3"/>
      <sheetData sheetId="4"/>
      <sheetData sheetId="5"/>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Valerie Arbuckle (NHS Forth Valley)" id="{79BDAF93-79B7-422A-979C-1E9D5C816BE0}" userId="S::valerie.arbuckle@forthvalley.nhs.scot::2539a1a6-fe7b-4eea-95e4-31cae714479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E0D125-7018-45E3-A415-490B9137B24B}" name="Table3" displayName="Table3" ref="A10:D29" totalsRowShown="0" headerRowDxfId="300" dataDxfId="299">
  <autoFilter ref="A10:D29" xr:uid="{F5E0D125-7018-45E3-A415-490B9137B24B}"/>
  <tableColumns count="4">
    <tableColumn id="1" xr3:uid="{0838E8A2-FC46-48E8-81E9-61033841309E}" name="Programme Role" dataDxfId="298"/>
    <tableColumn id="2" xr3:uid="{02AEDFC5-414D-4A38-AF51-0A5094EBE7C6}" name="Name" dataDxfId="297"/>
    <tableColumn id="3" xr3:uid="{D6C2BE45-A0A2-4DB7-8510-4DB996C5BF06}" name="Job Title" dataDxfId="296"/>
    <tableColumn id="4" xr3:uid="{9FA12DEE-8414-473E-842F-A5E52D633767}" name="Email" dataDxfId="295"/>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52" displayName="Table152" ref="A10:K121" totalsRowShown="0" headerRowDxfId="121" dataDxfId="119" headerRowBorderDxfId="120" tableBorderDxfId="118" totalsRowBorderDxfId="117">
  <autoFilter ref="A10:K121" xr:uid="{00000000-0009-0000-0100-000001000000}"/>
  <tableColumns count="11">
    <tableColumn id="12" xr3:uid="{00000000-0010-0000-0200-00000C000000}" name="Number:" dataDxfId="116"/>
    <tableColumn id="2" xr3:uid="{00000000-0010-0000-0200-000002000000}" name="Related Improvement Action:" dataDxfId="115"/>
    <tableColumn id="3" xr3:uid="{00000000-0010-0000-0200-000003000000}" name="Action Details:_x000a_" dataDxfId="114"/>
    <tableColumn id="4" xr3:uid="{00000000-0010-0000-0200-000004000000}" name="Action Owner:_x000a_" dataDxfId="113"/>
    <tableColumn id="6" xr3:uid="{00000000-0010-0000-0200-000006000000}" name="Action Added:_x000a_" dataDxfId="112"/>
    <tableColumn id="7" xr3:uid="{00000000-0010-0000-0200-000007000000}" name="Action Due:_x000a_" dataDxfId="111"/>
    <tableColumn id="8" xr3:uid="{00000000-0010-0000-0200-000008000000}" name="RAG_x000a_" dataDxfId="110">
      <calculatedColumnFormula>IF(TODAY()&gt;=(F11),"DUE","IN DATE")</calculatedColumnFormula>
    </tableColumn>
    <tableColumn id="9" xr3:uid="{00000000-0010-0000-0200-000009000000}" name="Update on Action:_x000a_" dataDxfId="109"/>
    <tableColumn id="10" xr3:uid="{00000000-0010-0000-0200-00000A000000}" name="Impact &amp; Measures_x000a_" dataDxfId="108"/>
    <tableColumn id="13" xr3:uid="{8541E27B-D8E4-485E-BB1C-6B6C45377776}" name="List of Evidence " dataDxfId="107"/>
    <tableColumn id="1" xr3:uid="{00000000-0010-0000-0200-000001000000}" name="Link to Evidence -if applicable" dataDxfId="10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672311-B5C0-4018-968C-3E5D3CE4B247}" name="Table1523" displayName="Table1523" ref="A10:K13" totalsRowShown="0" headerRowDxfId="78" dataDxfId="76" headerRowBorderDxfId="77" tableBorderDxfId="75" totalsRowBorderDxfId="74">
  <autoFilter ref="A10:K13" xr:uid="{00000000-0009-0000-0100-000001000000}"/>
  <tableColumns count="11">
    <tableColumn id="12" xr3:uid="{ECCDCC82-D401-43A7-A0D2-7B590D489FA9}" name="Number:" dataDxfId="73"/>
    <tableColumn id="2" xr3:uid="{8EA61485-4879-4E08-A204-9D15A2153959}" name="Related Improvement Action:" dataDxfId="72"/>
    <tableColumn id="3" xr3:uid="{7DF99661-ED52-4C3B-B775-865A27C9B1F7}" name="Action Details:_x000a_" dataDxfId="71"/>
    <tableColumn id="4" xr3:uid="{CAF0401A-D1A3-4931-AF4E-E6DA57A6B9C9}" name="Action Owner:_x000a_" dataDxfId="70"/>
    <tableColumn id="6" xr3:uid="{5BBF3D55-16DC-4290-AAFA-DF5839255A06}" name="Action Added:_x000a_" dataDxfId="69"/>
    <tableColumn id="7" xr3:uid="{D8B6C419-A5A4-4911-85F7-D698497D807E}" name="Action Due:_x000a_" dataDxfId="68"/>
    <tableColumn id="8" xr3:uid="{565DEA6F-B920-4FF9-B140-F24A45248526}" name="RAG_x000a_" dataDxfId="67">
      <calculatedColumnFormula>IF(TODAY()&gt;=(F11),"DUE","IN DATE")</calculatedColumnFormula>
    </tableColumn>
    <tableColumn id="9" xr3:uid="{C154C789-5D00-4F33-88B6-831E9884F962}" name="Update on Action:_x000a_" dataDxfId="66"/>
    <tableColumn id="10" xr3:uid="{A5B9B403-E063-41FE-A775-FEE2A9AD5F05}" name="Impact &amp; Measures_x000a_" dataDxfId="65"/>
    <tableColumn id="13" xr3:uid="{387A609C-04E6-4D48-A6FC-824CB607E2E1}" name="List of Evidence " dataDxfId="64"/>
    <tableColumn id="1" xr3:uid="{40F73EAF-F558-47BC-86C9-7B1A5B3631DB}" name="Link to Evidence -  if applicable" dataDxfId="6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06" displayName="Table106" ref="A11:P37" totalsRowShown="0" headerRowDxfId="30" dataDxfId="28" headerRowBorderDxfId="29" tableBorderDxfId="27">
  <autoFilter ref="A11:P37" xr:uid="{00000000-0009-0000-0100-000005000000}"/>
  <tableColumns count="16">
    <tableColumn id="1" xr3:uid="{00000000-0010-0000-0300-000001000000}" name="Number:" dataDxfId="26"/>
    <tableColumn id="3" xr3:uid="{00000000-0010-0000-0300-000003000000}" name="Date Raised:" dataDxfId="25"/>
    <tableColumn id="6" xr3:uid="{00000000-0010-0000-0300-000006000000}" name="Raised By:" dataDxfId="24"/>
    <tableColumn id="7" xr3:uid="{00000000-0010-0000-0300-000007000000}" name="Issue Description:_x000a_(What has actually happened in the project you hadn't expected/planned)" dataDxfId="23"/>
    <tableColumn id="4" xr3:uid="{00000000-0010-0000-0300-000004000000}" name="Issue Type:_x000a_(Request for Change, Off Specification, Problem/Concern)" dataDxfId="22"/>
    <tableColumn id="8" xr3:uid="{00000000-0010-0000-0300-000008000000}" name="Issue Score:_x000a_(Refer to matrix above)" dataDxfId="21"/>
    <tableColumn id="10" xr3:uid="{00000000-0010-0000-0300-00000A000000}" name="Mitigating Action:_x000a_(what needs to be done; ensure actions are carried over to the action log with owner and timelines and/or recorded on the decision log if within tolerances or change control followed for a change to approved plans)" dataDxfId="20"/>
    <tableColumn id="2" xr3:uid="{00000000-0010-0000-0300-000002000000}" name="Action Agreed by:_x000a_(Who approved the mitigation)" dataDxfId="19"/>
    <tableColumn id="20" xr3:uid="{00000000-0010-0000-0300-000014000000}" name="Action Due Date:_x000a_(date mitigation should be completed)" dataDxfId="18"/>
    <tableColumn id="19" xr3:uid="{00000000-0010-0000-0300-000013000000}" name="Issue Owner:_x000a_(Responsible for delivering the mitigation)" dataDxfId="17"/>
    <tableColumn id="14" xr3:uid="{00000000-0010-0000-0300-00000E000000}" name="Issue Priority:_x000a_(Helps 'Issue owner' prioritise when there are a number of open issues)" dataDxfId="16"/>
    <tableColumn id="13" xr3:uid="{00000000-0010-0000-0300-00000D000000}" name="Latest Review Date:" dataDxfId="15"/>
    <tableColumn id="11" xr3:uid="{00000000-0010-0000-0300-00000B000000}" name="Review Notes:_x000a_(refer to action log for the most recent position and record overview of discussions in respect of progress / next steps here ensuring additional actions are carried back over to the action log) " dataDxfId="14"/>
    <tableColumn id="16" xr3:uid="{00000000-0010-0000-0300-000010000000}" name="Escalate?_x000a_Y/N" dataDxfId="13"/>
    <tableColumn id="15" xr3:uid="{00000000-0010-0000-0300-00000F000000}" name="Date Resolved:" dataDxfId="12"/>
    <tableColumn id="12" xr3:uid="{00000000-0010-0000-0300-00000C000000}" name="Status:_x000a_(Open / Closed)" dataDxfId="1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Table317" displayName="Table317" ref="A9:F36" totalsRowShown="0" headerRowDxfId="10" dataDxfId="8" headerRowBorderDxfId="9" tableBorderDxfId="7" totalsRowBorderDxfId="6">
  <autoFilter ref="A9:F36" xr:uid="{00000000-0009-0000-0100-000010000000}"/>
  <tableColumns count="6">
    <tableColumn id="1" xr3:uid="{00000000-0010-0000-0400-000001000000}" name="Number:" dataDxfId="5"/>
    <tableColumn id="2" xr3:uid="{00000000-0010-0000-0400-000002000000}" name="Decision / Change" dataDxfId="4"/>
    <tableColumn id="8" xr3:uid="{00000000-0010-0000-0400-000008000000}" name="Decision / Change Proposed:_x000a_(Outline the decision / change made)" dataDxfId="3"/>
    <tableColumn id="4" xr3:uid="{00000000-0010-0000-0400-000004000000}" name="Proposed by:" dataDxfId="2"/>
    <tableColumn id="10" xr3:uid="{00000000-0010-0000-0400-00000A000000}" name="Decision / Change Date:" dataDxfId="1"/>
    <tableColumn id="12" xr3:uid="{00000000-0010-0000-0400-00000C000000}" name="Approved by:"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45" dT="2023-10-30T14:52:53.71" personId="{79BDAF93-79B7-422A-979C-1E9D5C816BE0}" id="{303A2606-C359-4F6C-BCE9-A62430197194}">
    <text>Amanda / Kevin to update</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john.ratcliffe@nhs.scot" TargetMode="External"/><Relationship Id="rId2" Type="http://schemas.openxmlformats.org/officeDocument/2006/relationships/hyperlink" Target="mailto:garry.fraser2@nhs.scot" TargetMode="External"/><Relationship Id="rId1" Type="http://schemas.openxmlformats.org/officeDocument/2006/relationships/hyperlink" Target="mailto:Jacqui.Hepburn@nhs24.scot.nhs.uk" TargetMode="External"/><Relationship Id="rId5" Type="http://schemas.openxmlformats.org/officeDocument/2006/relationships/table" Target="../tables/table1.xm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6" Type="http://schemas.openxmlformats.org/officeDocument/2006/relationships/hyperlink" Target="https://scottish.sharepoint.com/:f:/s/AssuranceandImprovementPlanv3/EkrM1d14EUlKroFeoQvRXbUBYMXl9-n43w_fw5mSNFcHYA?e=Gnx5ul" TargetMode="External"/><Relationship Id="rId21" Type="http://schemas.openxmlformats.org/officeDocument/2006/relationships/hyperlink" Target="https://scottish.sharepoint.com/:f:/s/AssuranceandImprovementPlanv3/EiYt2Pibgf5Ih6Q2vvcxWrUBfcMj8He4hXmxseafj4Lnjg?e=kwdzUD" TargetMode="External"/><Relationship Id="rId42" Type="http://schemas.openxmlformats.org/officeDocument/2006/relationships/hyperlink" Target="https://scottish.sharepoint.com/:f:/s/AssuranceandImprovementPlanv3/EuJKxmcT-1FHvJSMRkFEFD0BHtypP5SFRUdUG80b4BhZ9w?e=gUgaAq" TargetMode="External"/><Relationship Id="rId47" Type="http://schemas.openxmlformats.org/officeDocument/2006/relationships/hyperlink" Target="https://scottish.sharepoint.com/:f:/s/AssuranceandImprovementPlanv3/Ehq1oI4nJqJBl2zD4cP31H8BrL3xkPOgFzOTaEimIvPc1w?e=J1Cfv1" TargetMode="External"/><Relationship Id="rId63" Type="http://schemas.openxmlformats.org/officeDocument/2006/relationships/hyperlink" Target="https://scottish.sharepoint.com/:f:/s/AssuranceandImprovementPlanv3/EhTJnPvQhcVBqrsi_3TBOsYBxFOxdTr-EjpLECQ8b5_Vxw?e=cE7rCf" TargetMode="External"/><Relationship Id="rId68" Type="http://schemas.openxmlformats.org/officeDocument/2006/relationships/hyperlink" Target="https://scottish.sharepoint.com/:f:/s/AssuranceandImprovementPlanv3/EpKBh_SQ3LhGqXSdtson3NABd5zmnLdCJTtYJpj10B8wOw?e=eaAojr" TargetMode="External"/><Relationship Id="rId84" Type="http://schemas.openxmlformats.org/officeDocument/2006/relationships/drawing" Target="../drawings/drawing3.xml"/><Relationship Id="rId16" Type="http://schemas.openxmlformats.org/officeDocument/2006/relationships/hyperlink" Target="https://scottish.sharepoint.com/:f:/s/AssuranceandImprovementPlanv3/Et4tgQi2sd9Mk6IZvjBSfyYBHm7M8S705gM-Uo13l0MJCQ?e=zmF48g" TargetMode="External"/><Relationship Id="rId11" Type="http://schemas.openxmlformats.org/officeDocument/2006/relationships/hyperlink" Target="https://scottish.sharepoint.com/:f:/s/AssuranceandImprovementPlanv3/Eiv6Nh5jPuFNs7-hO5NDqlkBDaMF85ToYZ7oZahVGDVS0w?e=OtlAUh" TargetMode="External"/><Relationship Id="rId32" Type="http://schemas.openxmlformats.org/officeDocument/2006/relationships/hyperlink" Target="https://scottish.sharepoint.com/:f:/s/AssuranceandImprovementPlanv3/ErAAL7ORDRtOobUpj1DdLBEBQXTknak303IXF8KH5l5BuA?e=V4twHe" TargetMode="External"/><Relationship Id="rId37" Type="http://schemas.openxmlformats.org/officeDocument/2006/relationships/hyperlink" Target="https://scottish.sharepoint.com/:f:/s/AssuranceandImprovementPlanv3/EsR_K7neltZDs2AQP77ZmrYB2MvHtTEwlhnZZt5K5kqBVA?e=1sEkiC" TargetMode="External"/><Relationship Id="rId53" Type="http://schemas.openxmlformats.org/officeDocument/2006/relationships/hyperlink" Target="https://scottish.sharepoint.com/:f:/s/AssuranceandImprovementPlanv3/EgqnDVFh3PJKtMsm-BUAKQgBTNHTe2R8nnusMCva6aa5PQ?e=3XKh3K" TargetMode="External"/><Relationship Id="rId58" Type="http://schemas.openxmlformats.org/officeDocument/2006/relationships/hyperlink" Target="https://scottish.sharepoint.com/:f:/s/AssuranceandImprovementPlanv3/EiBwhSg_WShGlKYfPClb1rIBd94s7Czfrm4fLJJKyatrHw?e=WQI5I1" TargetMode="External"/><Relationship Id="rId74" Type="http://schemas.openxmlformats.org/officeDocument/2006/relationships/hyperlink" Target="https://scottish.sharepoint.com/:f:/s/AssuranceandImprovementPlanv3/EuU70rLIdZdHiEp3HpL8fIUBM55LFNi69xwygXLu5UNDwA?e=UpTK2z" TargetMode="External"/><Relationship Id="rId79" Type="http://schemas.openxmlformats.org/officeDocument/2006/relationships/hyperlink" Target="https://scottish.sharepoint.com/:f:/s/AssuranceandImprovementPlanv3/EkpIw_rLQ-ZEug8pWZySFncBA3jCTsnB2Fk1_amMYHtz-Q?e=U4SPl1" TargetMode="External"/><Relationship Id="rId5" Type="http://schemas.openxmlformats.org/officeDocument/2006/relationships/hyperlink" Target="https://scottish.sharepoint.com/:f:/s/AssuranceandImprovementPlanv3/EsDTnPIDRvxDoB4uaFpeKMQB6YiAWL9Lj0iAWkdqIdBisg?e=gUP6TD" TargetMode="External"/><Relationship Id="rId19" Type="http://schemas.openxmlformats.org/officeDocument/2006/relationships/hyperlink" Target="https://scottish.sharepoint.com/:f:/s/AssuranceandImprovementPlanv3/Erkn7h312I5FuNvke8DEa70BwaeMpV-mtbWow2LnMaIeCA?e=9Tcrlk" TargetMode="External"/><Relationship Id="rId14" Type="http://schemas.openxmlformats.org/officeDocument/2006/relationships/hyperlink" Target="https://scottish.sharepoint.com/:f:/s/AssuranceandImprovementPlanv3/Erlc_P4L2PlDsjb-zOzCl1oB04dbEJj4Y-onUnxhkPvOIg?e=bzf3im" TargetMode="External"/><Relationship Id="rId22" Type="http://schemas.openxmlformats.org/officeDocument/2006/relationships/hyperlink" Target="https://scottish.sharepoint.com/:f:/s/AssuranceandImprovementPlanv3/EnyUIcK7jKRPpyRRamqzbtMBSuPXcnKE6Travw5NtcnsFQ?e=9W2qjs" TargetMode="External"/><Relationship Id="rId27" Type="http://schemas.openxmlformats.org/officeDocument/2006/relationships/hyperlink" Target="https://scottish.sharepoint.com/:f:/s/AssuranceandImprovementPlanv3/Ekx1KUgWKbBNlfS9sCPnJYsBsh463IIkrfyMiZ2uSy4-0w?e=Wwo7iU" TargetMode="External"/><Relationship Id="rId30" Type="http://schemas.openxmlformats.org/officeDocument/2006/relationships/hyperlink" Target="https://scottish.sharepoint.com/:f:/s/AssuranceandImprovementPlanv3/EmU-_5uLgzxAui_xceOkWhQBL9coK29ZEkYl7td2UJRFGg?e=DmdvtS" TargetMode="External"/><Relationship Id="rId35" Type="http://schemas.openxmlformats.org/officeDocument/2006/relationships/hyperlink" Target="https://scottish.sharepoint.com/:f:/s/AssuranceandImprovementPlanv3/EhIM-Jt83cNLq8A-sHBdOOkBKV5b8vXh-9ltbIfbhozU1g?e=blhiMQ" TargetMode="External"/><Relationship Id="rId43" Type="http://schemas.openxmlformats.org/officeDocument/2006/relationships/hyperlink" Target="https://scottish.sharepoint.com/:f:/s/AssuranceandImprovementPlanv3/EmOLTqUbUbNOv8yaaiQI-ToBLkOngGZDcyPrhYFjMsiqxw?e=baI1tB" TargetMode="External"/><Relationship Id="rId48" Type="http://schemas.openxmlformats.org/officeDocument/2006/relationships/hyperlink" Target="https://scottish.sharepoint.com/:f:/s/AssuranceandImprovementPlanv3/EjruDMM3xvxHtf6W1XdiRaIBZkeESEzA4pKBb5pqvqQKbw?e=XMxK2P" TargetMode="External"/><Relationship Id="rId56" Type="http://schemas.openxmlformats.org/officeDocument/2006/relationships/hyperlink" Target="https://scottish.sharepoint.com/:f:/s/AssuranceandImprovementPlanv3/EipPOwgDFFpFvk-v5xZDBsABTjX_24DVZfZjlBYvjqTKOg?e=Xdi7to" TargetMode="External"/><Relationship Id="rId64" Type="http://schemas.openxmlformats.org/officeDocument/2006/relationships/hyperlink" Target="https://scottish.sharepoint.com/:f:/s/AssuranceandImprovementPlanv3/EljL5iOGTFlNg9Fg3w85eT8B1haMT4VshsOj_F4C_g9ENA?e=oi6kXW" TargetMode="External"/><Relationship Id="rId69" Type="http://schemas.openxmlformats.org/officeDocument/2006/relationships/hyperlink" Target="https://scottish.sharepoint.com/:f:/s/AssuranceandImprovementPlanv3/Eu6PJ3uWDy1Iu81TvezK7zUBKBeQS5ODQ9A5lCCODw42yg?e=uGK8TL" TargetMode="External"/><Relationship Id="rId77" Type="http://schemas.openxmlformats.org/officeDocument/2006/relationships/hyperlink" Target="https://scottish.sharepoint.com/:f:/s/AssuranceandImprovementPlanv3/ElcXQgUY7xJBh9xQhIJkNOYBLxWxV3fQMQ4tMKhTjUoT2g?e=EH7eAd" TargetMode="External"/><Relationship Id="rId8" Type="http://schemas.openxmlformats.org/officeDocument/2006/relationships/hyperlink" Target="https://scottish.sharepoint.com/:f:/s/AssuranceandImprovementPlanv3/Esi8sbUqMUlPtBt6r61RR7wBfW32ibXuWtS9-o4dCwf6Qg?e=O69evv" TargetMode="External"/><Relationship Id="rId51" Type="http://schemas.openxmlformats.org/officeDocument/2006/relationships/hyperlink" Target="https://scottish.sharepoint.com/:f:/s/AssuranceandImprovementPlanv3/EqE7SeELyhZLqm7vWPFiAO8BxkLXG4tOR5s7ogg8gAFplg?e=x4eDvn" TargetMode="External"/><Relationship Id="rId72" Type="http://schemas.openxmlformats.org/officeDocument/2006/relationships/hyperlink" Target="https://scottish.sharepoint.com/:f:/s/AssuranceandImprovementPlanv3/Es3xXfgeVfZDkq6l8cZ4yKYBPtE4fiBF1A94B_cQ7UOsjw?e=lxHQvl" TargetMode="External"/><Relationship Id="rId80" Type="http://schemas.openxmlformats.org/officeDocument/2006/relationships/hyperlink" Target="https://scottish.sharepoint.com/:f:/s/AssuranceandImprovementPlanv3/EhQPr8ZliJlPpGTXGOcJic8Bouw-detIINAZBYOlPX2Qhw?e=kjIDQl" TargetMode="External"/><Relationship Id="rId85" Type="http://schemas.openxmlformats.org/officeDocument/2006/relationships/vmlDrawing" Target="../drawings/vmlDrawing2.vml"/><Relationship Id="rId3" Type="http://schemas.openxmlformats.org/officeDocument/2006/relationships/hyperlink" Target="https://scottish.sharepoint.com/:f:/s/AssuranceandImprovementPlanv3/EgwJtsJPei9Im7N60lC1GI0B0QjYNsT8G95JCw1ta_4CQg?e=E2btbV" TargetMode="External"/><Relationship Id="rId12" Type="http://schemas.openxmlformats.org/officeDocument/2006/relationships/hyperlink" Target="https://scottish.sharepoint.com/:f:/s/AssuranceandImprovementPlanv3/EqbIJIx4-EVBrCxGH-spw3IBzhJ_H7tvx0DmAPwOeIsUeA?e=g08FFZ" TargetMode="External"/><Relationship Id="rId17" Type="http://schemas.openxmlformats.org/officeDocument/2006/relationships/hyperlink" Target="https://scottish.sharepoint.com/:f:/s/AssuranceandImprovementPlanv3/En2G3ITpRQ5Ik-WriXCGXQoBhIavVrL1QjjYLcYrk6yjIQ?e=iKOVfP" TargetMode="External"/><Relationship Id="rId25" Type="http://schemas.openxmlformats.org/officeDocument/2006/relationships/hyperlink" Target="https://scottish.sharepoint.com/:f:/s/AssuranceandImprovementPlanv3/Eg0soLCor7xCswEsSp3hLtABjV3K67LaUd_8LWkltTy0Fg?e=8q5u7t" TargetMode="External"/><Relationship Id="rId33" Type="http://schemas.openxmlformats.org/officeDocument/2006/relationships/hyperlink" Target="https://scottish.sharepoint.com/:f:/s/AssuranceandImprovementPlanv3/EvnGP49Sgy9Eq1gyb0LeECcBFBsQMp89qryc-e_XH1c7bw?e=W87xHQ" TargetMode="External"/><Relationship Id="rId38" Type="http://schemas.openxmlformats.org/officeDocument/2006/relationships/hyperlink" Target="https://scottish.sharepoint.com/:f:/s/AssuranceandImprovementPlanv3/EvJsgKN0U0BCvxXXTKodhNgBkv5yyn9L85Fwptu2waTAlQ?e=0pfr8e" TargetMode="External"/><Relationship Id="rId46" Type="http://schemas.openxmlformats.org/officeDocument/2006/relationships/hyperlink" Target="https://scottish.sharepoint.com/:f:/s/AssuranceandImprovementPlanv3/EviN0Jm08ONLmIjU2DWsxIMBYBpgrw8ioNsbLiOdPI6brQ?e=gIRGJ3" TargetMode="External"/><Relationship Id="rId59" Type="http://schemas.openxmlformats.org/officeDocument/2006/relationships/hyperlink" Target="https://scottish.sharepoint.com/:f:/s/AssuranceandImprovementPlanv3/EiYBEyUPzuxCizoBwHm6LE0BeUDdZzzKnhsW_La_mN0kLg?e=fL8Sbk" TargetMode="External"/><Relationship Id="rId67" Type="http://schemas.openxmlformats.org/officeDocument/2006/relationships/hyperlink" Target="https://scottish.sharepoint.com/:f:/s/AssuranceandImprovementPlanv3/EuLIVvvUdlxCtsLLiNEfDigBG94lz-8VS5eZmm67aIWciw?e=8kZzBz" TargetMode="External"/><Relationship Id="rId20" Type="http://schemas.openxmlformats.org/officeDocument/2006/relationships/hyperlink" Target="https://scottish.sharepoint.com/:f:/s/AssuranceandImprovementPlanv3/EiwCfrIb_5lFjeKWINaN8-0BxqJ7z9OAtQ8TMyd-pFa4Pw?e=NevfHS" TargetMode="External"/><Relationship Id="rId41" Type="http://schemas.openxmlformats.org/officeDocument/2006/relationships/hyperlink" Target="https://scottish.sharepoint.com/:f:/s/AssuranceandImprovementPlanv3/ErTVRIm12SpLiWl1HrqQFrsBeHHg-XzK5EweCTINzbXjuw?e=pUVC61" TargetMode="External"/><Relationship Id="rId54" Type="http://schemas.openxmlformats.org/officeDocument/2006/relationships/hyperlink" Target="https://scottish.sharepoint.com/:f:/s/AssuranceandImprovementPlanv3/En_QQaRVdQNDuxCGkKG6xCQBjr40AhfBjSXqWVkljAPC5g?e=MNi9Ox" TargetMode="External"/><Relationship Id="rId62" Type="http://schemas.openxmlformats.org/officeDocument/2006/relationships/hyperlink" Target="https://scottish.sharepoint.com/:f:/s/AssuranceandImprovementPlanv3/EkjFskhKAn5Jna2SrMg7P3MB56ktrW5lZv-KnDbv2T2Jkw?e=Lfuz12" TargetMode="External"/><Relationship Id="rId70" Type="http://schemas.openxmlformats.org/officeDocument/2006/relationships/hyperlink" Target="https://scottish.sharepoint.com/:f:/s/AssuranceandImprovementPlanv3/EgH6NGOD5hZNo_PUqCUn1tkBaqUblNY_HmAJlPfGp3PEhA?e=elLI6v" TargetMode="External"/><Relationship Id="rId75" Type="http://schemas.openxmlformats.org/officeDocument/2006/relationships/hyperlink" Target="https://scottish.sharepoint.com/:f:/s/AssuranceandImprovementPlanv3/ElFEYfK-1JpEq-Aefctd0isBXRfSiK9KjOSk_6FXrqH_DA?e=5D0sLe" TargetMode="External"/><Relationship Id="rId83" Type="http://schemas.openxmlformats.org/officeDocument/2006/relationships/printerSettings" Target="../printerSettings/printerSettings5.bin"/><Relationship Id="rId88" Type="http://schemas.microsoft.com/office/2017/10/relationships/threadedComment" Target="../threadedComments/threadedComment1.xml"/><Relationship Id="rId1" Type="http://schemas.openxmlformats.org/officeDocument/2006/relationships/hyperlink" Target="https://scottish.sharepoint.com/:f:/s/AssuranceandImprovementPlanv3/EtLrlP0ZqppNspT3e1JTKy4BG0qaw5-G8a0FwfStGjgBdQ?e=GIhpzs" TargetMode="External"/><Relationship Id="rId6" Type="http://schemas.openxmlformats.org/officeDocument/2006/relationships/hyperlink" Target="https://scottish.sharepoint.com/:f:/s/AssuranceandImprovementPlanv3/EtmLQP3JTBlKmlZpo2qhX70BwAYPN3YtL9R-jqYUH3Eacw?e=9hmLtj" TargetMode="External"/><Relationship Id="rId15" Type="http://schemas.openxmlformats.org/officeDocument/2006/relationships/hyperlink" Target="https://scottish.sharepoint.com/:f:/s/AssuranceandImprovementPlanv3/EjOxrBkE0FZIsO6u9-p1WsIBxJ9CX6giBC3RfcRpPiZuOQ?e=GbqaoQ" TargetMode="External"/><Relationship Id="rId23" Type="http://schemas.openxmlformats.org/officeDocument/2006/relationships/hyperlink" Target="https://scottish.sharepoint.com/:f:/s/AssuranceandImprovementPlanv3/En4x2wLfGFBFpP9wEwbWcgoBHpxwkU6EyrKcOpNri_B8XQ?e=Cd4dHm" TargetMode="External"/><Relationship Id="rId28" Type="http://schemas.openxmlformats.org/officeDocument/2006/relationships/hyperlink" Target="https://scottish.sharepoint.com/:f:/s/AssuranceandImprovementPlanv3/EiWt8N1sG4xMkyG4rvkaqjUBRwdWK5CyXwQ0wW_YWWbrgw?e=FTrP0z" TargetMode="External"/><Relationship Id="rId36" Type="http://schemas.openxmlformats.org/officeDocument/2006/relationships/hyperlink" Target="https://scottish.sharepoint.com/:f:/s/AssuranceandImprovementPlanv3/El3Auweji-lBk2x_itHYC3cBgp0HW-5kr2zviu_a4CqKVg?e=j7L70c" TargetMode="External"/><Relationship Id="rId49" Type="http://schemas.openxmlformats.org/officeDocument/2006/relationships/hyperlink" Target="https://scottish.sharepoint.com/:f:/s/AssuranceandImprovementPlanv3/EljQOgAEIwBHqJhbVox8gRsB0t0dMfB07W4LcdvE7HlLXw?e=e9DyYF" TargetMode="External"/><Relationship Id="rId57" Type="http://schemas.openxmlformats.org/officeDocument/2006/relationships/hyperlink" Target="https://scottish.sharepoint.com/:f:/s/AssuranceandImprovementPlanv3/EhtxJkIE4ZZEpxuDZ_AUvu8BAb6h9VlH1whAQ0n223CSGw?e=fgcgNF" TargetMode="External"/><Relationship Id="rId10" Type="http://schemas.openxmlformats.org/officeDocument/2006/relationships/hyperlink" Target="https://scottish.sharepoint.com/:f:/s/AssuranceandImprovementPlanv3/EolKyDD8-wpFp_m1KnSDJlgBPnBLGjflwkYru37d-s9_Aw?e=dI7IDP" TargetMode="External"/><Relationship Id="rId31" Type="http://schemas.openxmlformats.org/officeDocument/2006/relationships/hyperlink" Target="https://scottish.sharepoint.com/:f:/s/AssuranceandImprovementPlanv3/EnSdRyIeN4BBtHz6Gerqi1IBolEy2F7Tmq-JNPJHHHSAUw?e=nfgIR0" TargetMode="External"/><Relationship Id="rId44" Type="http://schemas.openxmlformats.org/officeDocument/2006/relationships/hyperlink" Target="https://scottish.sharepoint.com/:f:/s/AssuranceandImprovementPlanv3/EqDnB3-ENtpHuAXOYaU0qZcBh5JBpfbSwHOIPavdpFlF1Q?e=xFsyMM" TargetMode="External"/><Relationship Id="rId52" Type="http://schemas.openxmlformats.org/officeDocument/2006/relationships/hyperlink" Target="https://scottish.sharepoint.com/:f:/s/AssuranceandImprovementPlanv3/Esyp4HffktVJhQ7pksl6bDABHdfyV2anctO6NmJz-um0Kg?e=aQsNFM" TargetMode="External"/><Relationship Id="rId60" Type="http://schemas.openxmlformats.org/officeDocument/2006/relationships/hyperlink" Target="https://scottish.sharepoint.com/:f:/s/AssuranceandImprovementPlanv3/Ek6KED1U24pEu7YulvLOirABsrrkDaMpsnpR1W7umJBHrw?e=RxUMj5" TargetMode="External"/><Relationship Id="rId65" Type="http://schemas.openxmlformats.org/officeDocument/2006/relationships/hyperlink" Target="https://scottish.sharepoint.com/:f:/s/AssuranceandImprovementPlanv3/EtzKO4Cs8BtHk891l3RArTwB7ElvMX4mcXie-4DnTSNikA?e=XDjcG7" TargetMode="External"/><Relationship Id="rId73" Type="http://schemas.openxmlformats.org/officeDocument/2006/relationships/hyperlink" Target="https://scottish.sharepoint.com/:f:/s/AssuranceandImprovementPlanv3/EllE63oktA5OmGZLLqteXiUBluu86etKFuLas-WFxnRgLQ?e=Cwpvy1" TargetMode="External"/><Relationship Id="rId78" Type="http://schemas.openxmlformats.org/officeDocument/2006/relationships/hyperlink" Target="https://scottish.sharepoint.com/:f:/s/AssuranceandImprovementPlanv3/Etr63SQ_jBtKqpihACpZEuMBVabYzj5Nv_EOMZP73LIVsg?e=QvLXMG" TargetMode="External"/><Relationship Id="rId81" Type="http://schemas.openxmlformats.org/officeDocument/2006/relationships/hyperlink" Target="https://scottish.sharepoint.com/:f:/s/AssuranceandImprovementPlanv3/El_jopi8E55Ake8i_IVGQFsBUuRoitpuJTFYQ27GZ6IkOQ?e=AA8T89" TargetMode="External"/><Relationship Id="rId86" Type="http://schemas.openxmlformats.org/officeDocument/2006/relationships/table" Target="../tables/table2.xml"/><Relationship Id="rId4" Type="http://schemas.openxmlformats.org/officeDocument/2006/relationships/hyperlink" Target="https://scottish.sharepoint.com/:f:/s/AssuranceandImprovementPlanv3/EkqrbpG7rspGnAg_AyGtE_YBQkMO5DAq7VrWSeKfarwIlw?e=wz9yyN" TargetMode="External"/><Relationship Id="rId9" Type="http://schemas.openxmlformats.org/officeDocument/2006/relationships/hyperlink" Target="https://scottish.sharepoint.com/:f:/s/AssuranceandImprovementPlanv3/ElhOUaksh55EpNSZ4hA_Es8BJ57i9W-NFq8DgndE7YVVtw?e=HRodsZ" TargetMode="External"/><Relationship Id="rId13" Type="http://schemas.openxmlformats.org/officeDocument/2006/relationships/hyperlink" Target="https://scottish.sharepoint.com/:f:/s/AssuranceandImprovementPlanv3/EutAD7buVdZAhPkWp0qOvlsB18MWXtgrae--xt91UAqanQ?e=rPZbPR" TargetMode="External"/><Relationship Id="rId18" Type="http://schemas.openxmlformats.org/officeDocument/2006/relationships/hyperlink" Target="https://scottish.sharepoint.com/:f:/s/AssuranceandImprovementPlanv3/EvcFx8IqMQpNnq9Hk0jPLloBoXSRKIDvCyT-TWxw4jXHBA?e=YfGDcg" TargetMode="External"/><Relationship Id="rId39" Type="http://schemas.openxmlformats.org/officeDocument/2006/relationships/hyperlink" Target="https://scottish.sharepoint.com/:f:/s/AssuranceandImprovementPlanv3/EmfYOkMJwVtAhWETs2JM9i0BQqdeLCrFSVnDnf1GH5Lvsw?e=aaVnK2" TargetMode="External"/><Relationship Id="rId34" Type="http://schemas.openxmlformats.org/officeDocument/2006/relationships/hyperlink" Target="https://scottish.sharepoint.com/:f:/s/AssuranceandImprovementPlanv3/ErZo-ZDtIktLgednX6n5RrgBp2fUqrqB70O-Pu-0hdGvxg?e=cBaBvx" TargetMode="External"/><Relationship Id="rId50" Type="http://schemas.openxmlformats.org/officeDocument/2006/relationships/hyperlink" Target="https://scottish.sharepoint.com/:f:/s/AssuranceandImprovementPlanv3/Eg1WbrgUq89JnG3b7sAEKEkBnzzE3CfCB4lz_QMKg4dV9Q?e=FIGOKu" TargetMode="External"/><Relationship Id="rId55" Type="http://schemas.openxmlformats.org/officeDocument/2006/relationships/hyperlink" Target="https://scottish.sharepoint.com/:f:/s/AssuranceandImprovementPlanv3/EoeFYJcCuUhMoyQ8Z1wxZWsBpTxbLsw0qEbdqSX9nYNV5Q?e=mFT815" TargetMode="External"/><Relationship Id="rId76" Type="http://schemas.openxmlformats.org/officeDocument/2006/relationships/hyperlink" Target="https://scottish.sharepoint.com/:f:/s/AssuranceandImprovementPlanv3/EotILhSa9zxHmZn7_U_yfdIB8RPalxi0XRkfcQD5uLwzlQ?e=aM14v0" TargetMode="External"/><Relationship Id="rId7" Type="http://schemas.openxmlformats.org/officeDocument/2006/relationships/hyperlink" Target="https://scottish.sharepoint.com/:f:/s/AssuranceandImprovementPlanv3/EguFYJmNG8VNn9rHVbzqYUQBTzQAt5Xk9PYlQO0HHanKHg?e=5drY5z" TargetMode="External"/><Relationship Id="rId71" Type="http://schemas.openxmlformats.org/officeDocument/2006/relationships/hyperlink" Target="https://scottish.sharepoint.com/:f:/s/AssuranceandImprovementPlanv3/EshHed6UWlNEpPdtOM85kdYBGzJajXHiyNUi9uEt1gEmjQ?e=frLa9q" TargetMode="External"/><Relationship Id="rId2" Type="http://schemas.openxmlformats.org/officeDocument/2006/relationships/hyperlink" Target="https://scottish.sharepoint.com/:f:/s/AssuranceandImprovementPlanv3/Eo3mh2y7QU5KoGe1yGxkNy8B98bx0uRVl6poMVUZj0Q_DA?e=JOYuw6" TargetMode="External"/><Relationship Id="rId29" Type="http://schemas.openxmlformats.org/officeDocument/2006/relationships/hyperlink" Target="https://scottish.sharepoint.com/:f:/s/AssuranceandImprovementPlanv3/Em6OsM51uh5Ene6JqMwnyEgBi95e7yJGysenqWq-dDxa6Q?e=oRLvbi" TargetMode="External"/><Relationship Id="rId24" Type="http://schemas.openxmlformats.org/officeDocument/2006/relationships/hyperlink" Target="https://scottish.sharepoint.com/:f:/s/AssuranceandImprovementPlanv3/Ek0YlQf-ZjZBtUxuvec-4AMBbc1LdqYzhRkE1FqGvKuZ8w?e=LhivLe" TargetMode="External"/><Relationship Id="rId40" Type="http://schemas.openxmlformats.org/officeDocument/2006/relationships/hyperlink" Target="https://scottish.sharepoint.com/:f:/s/AssuranceandImprovementPlanv3/EikIbS-rCdFNh9HJMCKg6QQBLJHnW_LkQcNCraGYz1LQ-w?e=JyhT4X" TargetMode="External"/><Relationship Id="rId45" Type="http://schemas.openxmlformats.org/officeDocument/2006/relationships/hyperlink" Target="https://scottish.sharepoint.com/:f:/s/AssuranceandImprovementPlanv3/Et_6KDP87v9PqezACvMHEksBUsB8G0LA7uHQ_Pz5eq18cg?e=uFYE7k" TargetMode="External"/><Relationship Id="rId66" Type="http://schemas.openxmlformats.org/officeDocument/2006/relationships/hyperlink" Target="https://scottish.sharepoint.com/:f:/s/AssuranceandImprovementPlanv3/Erb-GmPSMTJPserCC1h1b8EBjJZ1TmRlRcA1-h1w7rhGWg?e=hbIAVT" TargetMode="External"/><Relationship Id="rId87" Type="http://schemas.openxmlformats.org/officeDocument/2006/relationships/comments" Target="../comments1.xml"/><Relationship Id="rId61" Type="http://schemas.openxmlformats.org/officeDocument/2006/relationships/hyperlink" Target="https://scottish.sharepoint.com/:f:/s/AssuranceandImprovementPlanv3/Es2LS1UCx11GsRrIKI8PjjsBAlgA63Hncbbvmb1_-bs8BQ?e=2PM37T" TargetMode="External"/><Relationship Id="rId82" Type="http://schemas.openxmlformats.org/officeDocument/2006/relationships/hyperlink" Target="https://scottish.sharepoint.com/:f:/s/AssuranceandImprovementPlanv3/Ep498HNnDXRJjMNrOsyLCmEBIo3dr0fdU7pWYgHPjHUSIg?e=Oeebp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table" Target="../tables/table3.xml"/><Relationship Id="rId2" Type="http://schemas.openxmlformats.org/officeDocument/2006/relationships/hyperlink" Target="https://scottish.sharepoint.com/:f:/s/AssuranceandImprovementPlanv3/EuyQNcTyZohHvSFwHZTH5X4BMG_CNwUEEEwdG4z03EuCEQ?e=6i5wDf" TargetMode="External"/><Relationship Id="rId1" Type="http://schemas.openxmlformats.org/officeDocument/2006/relationships/hyperlink" Target="https://scottish.sharepoint.com/:f:/s/AssuranceandImprovementPlanv3/EmACfqpkJTlItxeHuOLu_ngBcVl4ztgxfe2ASiCF2G3K0w?e=Tg3r5n" TargetMode="External"/><Relationship Id="rId6" Type="http://schemas.openxmlformats.org/officeDocument/2006/relationships/ctrlProp" Target="../ctrlProps/ctrlProp2.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85EA1-AFD7-4DC7-9466-C6BAC5DC709F}">
  <sheetPr>
    <tabColor rgb="FF78FAAA"/>
  </sheetPr>
  <dimension ref="A1:I22"/>
  <sheetViews>
    <sheetView topLeftCell="A18" workbookViewId="0">
      <selection activeCell="G19" sqref="G19"/>
    </sheetView>
  </sheetViews>
  <sheetFormatPr defaultRowHeight="15" x14ac:dyDescent="0.25"/>
  <cols>
    <col min="1" max="1" width="29.5703125" style="14" customWidth="1"/>
    <col min="2" max="3" width="30.28515625" style="14" customWidth="1"/>
    <col min="4" max="4" width="124.140625" style="14" customWidth="1"/>
    <col min="5" max="5" width="11.85546875" customWidth="1"/>
    <col min="28" max="28" width="18.28515625" customWidth="1"/>
  </cols>
  <sheetData>
    <row r="1" spans="1:6" s="26" customFormat="1" ht="25.5" x14ac:dyDescent="0.35">
      <c r="A1" s="82" t="s">
        <v>0</v>
      </c>
      <c r="B1" s="82"/>
      <c r="C1" s="82"/>
      <c r="D1" s="82"/>
    </row>
    <row r="2" spans="1:6" s="26" customFormat="1" ht="90" hidden="1" customHeight="1" x14ac:dyDescent="0.35">
      <c r="A2" s="519" t="s">
        <v>1</v>
      </c>
      <c r="B2" s="519"/>
      <c r="C2" s="519"/>
      <c r="D2" s="519"/>
    </row>
    <row r="3" spans="1:6" s="26" customFormat="1" ht="14.25" customHeight="1" x14ac:dyDescent="0.35">
      <c r="A3" s="83"/>
      <c r="B3" s="83"/>
      <c r="C3" s="83"/>
      <c r="D3" s="83"/>
    </row>
    <row r="4" spans="1:6" s="20" customFormat="1" ht="33" customHeight="1" x14ac:dyDescent="0.35">
      <c r="A4" s="19" t="s">
        <v>2</v>
      </c>
      <c r="B4" s="520" t="s">
        <v>3</v>
      </c>
      <c r="C4" s="521"/>
      <c r="D4" s="521"/>
      <c r="E4" s="512"/>
      <c r="F4" s="512"/>
    </row>
    <row r="5" spans="1:6" s="20" customFormat="1" ht="17.25" customHeight="1" x14ac:dyDescent="0.35">
      <c r="A5" s="19"/>
      <c r="B5" s="19"/>
      <c r="C5" s="80"/>
      <c r="D5" s="80"/>
      <c r="E5" s="78"/>
      <c r="F5" s="78"/>
    </row>
    <row r="6" spans="1:6" ht="33" hidden="1" customHeight="1" x14ac:dyDescent="0.25">
      <c r="A6" s="87" t="s">
        <v>4</v>
      </c>
      <c r="B6" s="36" t="s">
        <v>5</v>
      </c>
      <c r="C6" s="89" t="s">
        <v>6</v>
      </c>
      <c r="D6" s="37"/>
    </row>
    <row r="7" spans="1:6" ht="33" customHeight="1" x14ac:dyDescent="0.35">
      <c r="A7" s="88" t="s">
        <v>7</v>
      </c>
      <c r="B7" s="516" t="s">
        <v>8</v>
      </c>
      <c r="C7" s="517"/>
      <c r="D7" s="518"/>
      <c r="E7" s="512"/>
      <c r="F7" s="512"/>
    </row>
    <row r="8" spans="1:6" ht="32.25" customHeight="1" x14ac:dyDescent="0.35">
      <c r="A8" s="88" t="s">
        <v>9</v>
      </c>
      <c r="B8" s="516" t="s">
        <v>10</v>
      </c>
      <c r="C8" s="517"/>
      <c r="D8" s="518"/>
      <c r="E8" s="78"/>
      <c r="F8" s="78"/>
    </row>
    <row r="9" spans="1:6" ht="33" customHeight="1" x14ac:dyDescent="0.35">
      <c r="A9" s="501" t="s">
        <v>11</v>
      </c>
      <c r="B9" s="503" t="s">
        <v>12</v>
      </c>
      <c r="C9" s="504"/>
      <c r="D9" s="505"/>
      <c r="E9" s="78"/>
      <c r="F9" s="78"/>
    </row>
    <row r="10" spans="1:6" ht="33" customHeight="1" x14ac:dyDescent="0.35">
      <c r="A10" s="502"/>
      <c r="B10" s="506"/>
      <c r="C10" s="507"/>
      <c r="D10" s="508"/>
      <c r="E10" s="78"/>
      <c r="F10" s="78"/>
    </row>
    <row r="11" spans="1:6" ht="33" customHeight="1" x14ac:dyDescent="0.35">
      <c r="A11" s="502"/>
      <c r="B11" s="506"/>
      <c r="C11" s="507"/>
      <c r="D11" s="508"/>
      <c r="E11" s="78"/>
      <c r="F11" s="78"/>
    </row>
    <row r="12" spans="1:6" ht="33" customHeight="1" x14ac:dyDescent="0.35">
      <c r="A12" s="502"/>
      <c r="B12" s="506"/>
      <c r="C12" s="507"/>
      <c r="D12" s="508"/>
      <c r="E12" s="78"/>
      <c r="F12" s="78"/>
    </row>
    <row r="13" spans="1:6" ht="33" customHeight="1" x14ac:dyDescent="0.35">
      <c r="A13" s="502"/>
      <c r="B13" s="506"/>
      <c r="C13" s="507"/>
      <c r="D13" s="508"/>
      <c r="E13" s="78"/>
      <c r="F13" s="78"/>
    </row>
    <row r="14" spans="1:6" ht="33" customHeight="1" x14ac:dyDescent="0.35">
      <c r="A14" s="502"/>
      <c r="B14" s="506"/>
      <c r="C14" s="507"/>
      <c r="D14" s="508"/>
      <c r="E14" s="78"/>
      <c r="F14" s="78"/>
    </row>
    <row r="15" spans="1:6" ht="33" customHeight="1" x14ac:dyDescent="0.35">
      <c r="A15" s="502"/>
      <c r="B15" s="506"/>
      <c r="C15" s="507"/>
      <c r="D15" s="508"/>
      <c r="E15" s="78"/>
      <c r="F15" s="78"/>
    </row>
    <row r="16" spans="1:6" ht="33" customHeight="1" x14ac:dyDescent="0.35">
      <c r="A16" s="502"/>
      <c r="B16" s="506"/>
      <c r="C16" s="507"/>
      <c r="D16" s="508"/>
      <c r="E16" s="78"/>
      <c r="F16" s="78"/>
    </row>
    <row r="17" spans="1:9" ht="33" customHeight="1" x14ac:dyDescent="0.35">
      <c r="A17" s="502"/>
      <c r="B17" s="506"/>
      <c r="C17" s="507"/>
      <c r="D17" s="508"/>
      <c r="E17" s="78"/>
      <c r="F17" s="78"/>
    </row>
    <row r="18" spans="1:9" ht="33" customHeight="1" x14ac:dyDescent="0.35">
      <c r="A18" s="502"/>
      <c r="B18" s="506"/>
      <c r="C18" s="507"/>
      <c r="D18" s="508"/>
      <c r="E18" s="78"/>
      <c r="F18" s="78"/>
    </row>
    <row r="19" spans="1:9" ht="179.25" customHeight="1" x14ac:dyDescent="0.25">
      <c r="A19" s="502"/>
      <c r="B19" s="506"/>
      <c r="C19" s="507"/>
      <c r="D19" s="508"/>
    </row>
    <row r="20" spans="1:9" ht="13.5" hidden="1" customHeight="1" x14ac:dyDescent="0.25">
      <c r="A20" s="502"/>
      <c r="B20" s="506"/>
      <c r="C20" s="507"/>
      <c r="D20" s="508"/>
      <c r="I20" t="s">
        <v>13</v>
      </c>
    </row>
    <row r="21" spans="1:9" s="18" customFormat="1" ht="45.75" customHeight="1" x14ac:dyDescent="0.35">
      <c r="A21" s="333" t="s">
        <v>14</v>
      </c>
      <c r="B21" s="509">
        <v>45224</v>
      </c>
      <c r="C21" s="510"/>
      <c r="D21" s="511"/>
      <c r="E21" s="512"/>
      <c r="F21" s="512"/>
    </row>
    <row r="22" spans="1:9" s="18" customFormat="1" ht="46.5" customHeight="1" thickBot="1" x14ac:dyDescent="0.4">
      <c r="A22" s="334" t="s">
        <v>15</v>
      </c>
      <c r="B22" s="513">
        <v>45382</v>
      </c>
      <c r="C22" s="514"/>
      <c r="D22" s="515"/>
      <c r="E22" s="512"/>
      <c r="F22" s="512"/>
    </row>
  </sheetData>
  <sheetProtection sheet="1" objects="1" scenarios="1"/>
  <mergeCells count="12">
    <mergeCell ref="B8:D8"/>
    <mergeCell ref="A2:D2"/>
    <mergeCell ref="B4:D4"/>
    <mergeCell ref="E4:F4"/>
    <mergeCell ref="B7:D7"/>
    <mergeCell ref="E7:F7"/>
    <mergeCell ref="A9:A20"/>
    <mergeCell ref="B9:D20"/>
    <mergeCell ref="B21:D21"/>
    <mergeCell ref="E21:F21"/>
    <mergeCell ref="B22:D22"/>
    <mergeCell ref="E22:F22"/>
  </mergeCells>
  <dataValidations count="2">
    <dataValidation showInputMessage="1" showErrorMessage="1" sqref="B7:B8" xr:uid="{88202B27-3F12-4107-8D6F-72806DB13D82}"/>
    <dataValidation type="list" showInputMessage="1" showErrorMessage="1" sqref="B6" xr:uid="{C15627DF-70F1-4F0E-92EF-307D30F509F6}">
      <formula1>YN</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66"/>
  </sheetPr>
  <dimension ref="A1"/>
  <sheetViews>
    <sheetView showGridLines="0" topLeftCell="A7" zoomScale="80" zoomScaleNormal="80" workbookViewId="0">
      <selection activeCell="AD28" sqref="AD28"/>
    </sheetView>
  </sheetViews>
  <sheetFormatPr defaultRowHeight="15" x14ac:dyDescent="0.25"/>
  <sheetData/>
  <sheetProtection algorithmName="SHA-512" hashValue="/fHTnwaBDL4KkSSk27/BIXgQpVb7yv8/017NnVOTKdUx4s9ydbf25aHna7P8KZGQy5q1US14khzwr+26FSJbcw==" saltValue="X4o0i92sxFVKIpBJJ9E1Ew==" spinCount="100000" sheet="1" objects="1" scenarios="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045B9-3B0E-469A-B96D-034C4463460C}">
  <dimension ref="A1:X31"/>
  <sheetViews>
    <sheetView showGridLines="0" workbookViewId="0">
      <selection activeCell="E16" sqref="E16:E29"/>
    </sheetView>
  </sheetViews>
  <sheetFormatPr defaultRowHeight="15" x14ac:dyDescent="0.25"/>
  <cols>
    <col min="1" max="1" width="24.28515625" bestFit="1" customWidth="1"/>
    <col min="2" max="2" width="9" bestFit="1" customWidth="1"/>
    <col min="3" max="3" width="30" bestFit="1" customWidth="1"/>
    <col min="4" max="4" width="36.5703125" bestFit="1" customWidth="1"/>
    <col min="5" max="5" width="20.28515625" bestFit="1" customWidth="1"/>
    <col min="6" max="6" width="16.7109375" bestFit="1" customWidth="1"/>
    <col min="7" max="7" width="15.85546875" bestFit="1" customWidth="1"/>
    <col min="8" max="8" width="36.5703125" bestFit="1" customWidth="1"/>
    <col min="9" max="9" width="18.140625" bestFit="1" customWidth="1"/>
    <col min="10" max="10" width="14.5703125" bestFit="1" customWidth="1"/>
    <col min="11" max="11" width="13.7109375" bestFit="1" customWidth="1"/>
    <col min="12" max="12" width="18.140625" bestFit="1" customWidth="1"/>
    <col min="13" max="13" width="36.5703125" bestFit="1" customWidth="1"/>
    <col min="14" max="14" width="21.140625" bestFit="1" customWidth="1"/>
    <col min="15" max="15" width="17.42578125" bestFit="1" customWidth="1"/>
    <col min="16" max="16" width="27.28515625" bestFit="1" customWidth="1"/>
    <col min="17" max="17" width="8.85546875" bestFit="1" customWidth="1"/>
    <col min="18" max="18" width="17.28515625" bestFit="1" customWidth="1"/>
    <col min="19" max="19" width="13.7109375" bestFit="1" customWidth="1"/>
    <col min="20" max="20" width="12.7109375" bestFit="1" customWidth="1"/>
    <col min="21" max="21" width="16.85546875" bestFit="1" customWidth="1"/>
    <col min="22" max="22" width="36.5703125" bestFit="1" customWidth="1"/>
    <col min="23" max="23" width="11.28515625" bestFit="1" customWidth="1"/>
    <col min="24" max="24" width="9.85546875" bestFit="1" customWidth="1"/>
  </cols>
  <sheetData>
    <row r="1" spans="1:24" ht="67.5" thickBot="1" x14ac:dyDescent="0.3">
      <c r="A1" s="128" t="s">
        <v>646</v>
      </c>
      <c r="B1" s="129"/>
    </row>
    <row r="2" spans="1:24" ht="15.75" thickBot="1" x14ac:dyDescent="0.3"/>
    <row r="3" spans="1:24" ht="15.75" thickBot="1" x14ac:dyDescent="0.3">
      <c r="A3" s="130" t="s">
        <v>647</v>
      </c>
      <c r="B3" s="130" t="s">
        <v>648</v>
      </c>
      <c r="C3" s="130" t="s">
        <v>649</v>
      </c>
      <c r="D3" s="130" t="s">
        <v>650</v>
      </c>
      <c r="E3" s="130" t="s">
        <v>651</v>
      </c>
      <c r="F3" s="130" t="s">
        <v>652</v>
      </c>
      <c r="G3" s="130" t="s">
        <v>653</v>
      </c>
      <c r="H3" s="130" t="s">
        <v>654</v>
      </c>
      <c r="I3" s="130" t="s">
        <v>655</v>
      </c>
      <c r="J3" s="130" t="s">
        <v>656</v>
      </c>
      <c r="K3" s="130" t="s">
        <v>657</v>
      </c>
      <c r="L3" s="130" t="s">
        <v>658</v>
      </c>
      <c r="M3" s="130" t="s">
        <v>659</v>
      </c>
      <c r="N3" s="130" t="s">
        <v>660</v>
      </c>
      <c r="O3" s="130" t="s">
        <v>661</v>
      </c>
      <c r="P3" s="130" t="s">
        <v>662</v>
      </c>
      <c r="Q3" s="130" t="s">
        <v>663</v>
      </c>
      <c r="R3" s="130" t="s">
        <v>664</v>
      </c>
      <c r="S3" s="130" t="s">
        <v>665</v>
      </c>
      <c r="T3" s="130" t="s">
        <v>666</v>
      </c>
      <c r="U3" s="130" t="s">
        <v>667</v>
      </c>
      <c r="V3" s="130" t="s">
        <v>668</v>
      </c>
      <c r="W3" s="130" t="s">
        <v>669</v>
      </c>
      <c r="X3" s="130" t="s">
        <v>670</v>
      </c>
    </row>
    <row r="4" spans="1:24" ht="36.75" thickBot="1" x14ac:dyDescent="0.3">
      <c r="A4" s="586" t="s">
        <v>671</v>
      </c>
      <c r="B4" s="585">
        <v>44953</v>
      </c>
      <c r="C4" s="586" t="s">
        <v>672</v>
      </c>
      <c r="D4" s="586" t="s">
        <v>673</v>
      </c>
      <c r="E4" s="583">
        <v>4</v>
      </c>
      <c r="F4" s="583">
        <v>5</v>
      </c>
      <c r="G4" s="587">
        <v>20</v>
      </c>
      <c r="H4" s="131" t="s">
        <v>674</v>
      </c>
      <c r="I4" s="583">
        <v>3</v>
      </c>
      <c r="J4" s="583">
        <v>5</v>
      </c>
      <c r="K4" s="588">
        <v>15</v>
      </c>
      <c r="L4" s="591"/>
      <c r="M4" s="131" t="s">
        <v>675</v>
      </c>
      <c r="N4" s="131" t="s">
        <v>53</v>
      </c>
      <c r="O4" s="132">
        <v>45046</v>
      </c>
      <c r="P4" s="132">
        <v>45382</v>
      </c>
      <c r="Q4" s="133">
        <v>0.5</v>
      </c>
      <c r="R4" s="583">
        <v>2</v>
      </c>
      <c r="S4" s="583">
        <v>3</v>
      </c>
      <c r="T4" s="584">
        <v>6</v>
      </c>
      <c r="U4" s="585">
        <v>45281</v>
      </c>
      <c r="V4" s="586" t="s">
        <v>676</v>
      </c>
      <c r="W4" s="586"/>
      <c r="X4" s="586"/>
    </row>
    <row r="5" spans="1:24" ht="36.75" thickBot="1" x14ac:dyDescent="0.3">
      <c r="A5" s="563"/>
      <c r="B5" s="581"/>
      <c r="C5" s="563"/>
      <c r="D5" s="563"/>
      <c r="E5" s="569"/>
      <c r="F5" s="569"/>
      <c r="G5" s="566"/>
      <c r="H5" s="131" t="s">
        <v>677</v>
      </c>
      <c r="I5" s="569"/>
      <c r="J5" s="569"/>
      <c r="K5" s="589"/>
      <c r="L5" s="575"/>
      <c r="M5" s="131"/>
      <c r="N5" s="131"/>
      <c r="O5" s="131"/>
      <c r="P5" s="131"/>
      <c r="Q5" s="131"/>
      <c r="R5" s="569"/>
      <c r="S5" s="569"/>
      <c r="T5" s="578"/>
      <c r="U5" s="581"/>
      <c r="V5" s="563"/>
      <c r="W5" s="563"/>
      <c r="X5" s="563"/>
    </row>
    <row r="6" spans="1:24" ht="36.75" thickBot="1" x14ac:dyDescent="0.3">
      <c r="A6" s="563"/>
      <c r="B6" s="581"/>
      <c r="C6" s="563"/>
      <c r="D6" s="563"/>
      <c r="E6" s="569"/>
      <c r="F6" s="569"/>
      <c r="G6" s="566"/>
      <c r="H6" s="131" t="s">
        <v>678</v>
      </c>
      <c r="I6" s="569"/>
      <c r="J6" s="569"/>
      <c r="K6" s="589"/>
      <c r="L6" s="575"/>
      <c r="M6" s="131"/>
      <c r="N6" s="131"/>
      <c r="O6" s="131"/>
      <c r="P6" s="131"/>
      <c r="Q6" s="131"/>
      <c r="R6" s="569"/>
      <c r="S6" s="569"/>
      <c r="T6" s="578"/>
      <c r="U6" s="581"/>
      <c r="V6" s="563"/>
      <c r="W6" s="563"/>
      <c r="X6" s="563"/>
    </row>
    <row r="7" spans="1:24" ht="48.75" thickBot="1" x14ac:dyDescent="0.3">
      <c r="A7" s="563"/>
      <c r="B7" s="581"/>
      <c r="C7" s="563"/>
      <c r="D7" s="563"/>
      <c r="E7" s="569"/>
      <c r="F7" s="569"/>
      <c r="G7" s="566"/>
      <c r="H7" s="131" t="s">
        <v>679</v>
      </c>
      <c r="I7" s="569"/>
      <c r="J7" s="569"/>
      <c r="K7" s="589"/>
      <c r="L7" s="575"/>
      <c r="M7" s="131"/>
      <c r="N7" s="131"/>
      <c r="O7" s="131"/>
      <c r="P7" s="131"/>
      <c r="Q7" s="131"/>
      <c r="R7" s="569"/>
      <c r="S7" s="569"/>
      <c r="T7" s="578"/>
      <c r="U7" s="581"/>
      <c r="V7" s="563"/>
      <c r="W7" s="563"/>
      <c r="X7" s="563"/>
    </row>
    <row r="8" spans="1:24" ht="36.75" thickBot="1" x14ac:dyDescent="0.3">
      <c r="A8" s="563"/>
      <c r="B8" s="581"/>
      <c r="C8" s="563"/>
      <c r="D8" s="563"/>
      <c r="E8" s="569"/>
      <c r="F8" s="569"/>
      <c r="G8" s="566"/>
      <c r="H8" s="131" t="s">
        <v>680</v>
      </c>
      <c r="I8" s="569"/>
      <c r="J8" s="569"/>
      <c r="K8" s="589"/>
      <c r="L8" s="575"/>
      <c r="M8" s="131"/>
      <c r="N8" s="131"/>
      <c r="O8" s="131"/>
      <c r="P8" s="131"/>
      <c r="Q8" s="131"/>
      <c r="R8" s="569"/>
      <c r="S8" s="569"/>
      <c r="T8" s="578"/>
      <c r="U8" s="581"/>
      <c r="V8" s="563"/>
      <c r="W8" s="563"/>
      <c r="X8" s="563"/>
    </row>
    <row r="9" spans="1:24" ht="24.75" thickBot="1" x14ac:dyDescent="0.3">
      <c r="A9" s="563"/>
      <c r="B9" s="581"/>
      <c r="C9" s="563"/>
      <c r="D9" s="563"/>
      <c r="E9" s="569"/>
      <c r="F9" s="569"/>
      <c r="G9" s="566"/>
      <c r="H9" s="131" t="s">
        <v>681</v>
      </c>
      <c r="I9" s="569"/>
      <c r="J9" s="569"/>
      <c r="K9" s="589"/>
      <c r="L9" s="575"/>
      <c r="M9" s="131"/>
      <c r="N9" s="131"/>
      <c r="O9" s="131"/>
      <c r="P9" s="131"/>
      <c r="Q9" s="131"/>
      <c r="R9" s="569"/>
      <c r="S9" s="569"/>
      <c r="T9" s="578"/>
      <c r="U9" s="581"/>
      <c r="V9" s="563"/>
      <c r="W9" s="563"/>
      <c r="X9" s="563"/>
    </row>
    <row r="10" spans="1:24" ht="24.75" thickBot="1" x14ac:dyDescent="0.3">
      <c r="A10" s="563"/>
      <c r="B10" s="581"/>
      <c r="C10" s="563"/>
      <c r="D10" s="563"/>
      <c r="E10" s="569"/>
      <c r="F10" s="569"/>
      <c r="G10" s="566"/>
      <c r="H10" s="131" t="s">
        <v>682</v>
      </c>
      <c r="I10" s="569"/>
      <c r="J10" s="569"/>
      <c r="K10" s="589"/>
      <c r="L10" s="575"/>
      <c r="M10" s="131"/>
      <c r="N10" s="131"/>
      <c r="O10" s="131"/>
      <c r="P10" s="131"/>
      <c r="Q10" s="131"/>
      <c r="R10" s="569"/>
      <c r="S10" s="569"/>
      <c r="T10" s="578"/>
      <c r="U10" s="581"/>
      <c r="V10" s="563"/>
      <c r="W10" s="563"/>
      <c r="X10" s="563"/>
    </row>
    <row r="11" spans="1:24" ht="24.75" thickBot="1" x14ac:dyDescent="0.3">
      <c r="A11" s="563"/>
      <c r="B11" s="581"/>
      <c r="C11" s="563"/>
      <c r="D11" s="563"/>
      <c r="E11" s="569"/>
      <c r="F11" s="569"/>
      <c r="G11" s="566"/>
      <c r="H11" s="131" t="s">
        <v>683</v>
      </c>
      <c r="I11" s="569"/>
      <c r="J11" s="569"/>
      <c r="K11" s="589"/>
      <c r="L11" s="575"/>
      <c r="M11" s="131"/>
      <c r="N11" s="131"/>
      <c r="O11" s="131"/>
      <c r="P11" s="131"/>
      <c r="Q11" s="131"/>
      <c r="R11" s="569"/>
      <c r="S11" s="569"/>
      <c r="T11" s="578"/>
      <c r="U11" s="581"/>
      <c r="V11" s="563"/>
      <c r="W11" s="563"/>
      <c r="X11" s="563"/>
    </row>
    <row r="12" spans="1:24" ht="36.75" thickBot="1" x14ac:dyDescent="0.3">
      <c r="A12" s="563"/>
      <c r="B12" s="581"/>
      <c r="C12" s="563"/>
      <c r="D12" s="563"/>
      <c r="E12" s="569"/>
      <c r="F12" s="569"/>
      <c r="G12" s="566"/>
      <c r="H12" s="131" t="s">
        <v>684</v>
      </c>
      <c r="I12" s="569"/>
      <c r="J12" s="569"/>
      <c r="K12" s="589"/>
      <c r="L12" s="575"/>
      <c r="M12" s="131"/>
      <c r="N12" s="131"/>
      <c r="O12" s="131"/>
      <c r="P12" s="131"/>
      <c r="Q12" s="131"/>
      <c r="R12" s="569"/>
      <c r="S12" s="569"/>
      <c r="T12" s="578"/>
      <c r="U12" s="581"/>
      <c r="V12" s="563"/>
      <c r="W12" s="563"/>
      <c r="X12" s="563"/>
    </row>
    <row r="13" spans="1:24" ht="24.75" thickBot="1" x14ac:dyDescent="0.3">
      <c r="A13" s="563"/>
      <c r="B13" s="581"/>
      <c r="C13" s="563"/>
      <c r="D13" s="563"/>
      <c r="E13" s="569"/>
      <c r="F13" s="569"/>
      <c r="G13" s="566"/>
      <c r="H13" s="131" t="s">
        <v>685</v>
      </c>
      <c r="I13" s="569"/>
      <c r="J13" s="569"/>
      <c r="K13" s="589"/>
      <c r="L13" s="575"/>
      <c r="M13" s="131"/>
      <c r="N13" s="131"/>
      <c r="O13" s="131"/>
      <c r="P13" s="131"/>
      <c r="Q13" s="131"/>
      <c r="R13" s="569"/>
      <c r="S13" s="569"/>
      <c r="T13" s="578"/>
      <c r="U13" s="581"/>
      <c r="V13" s="563"/>
      <c r="W13" s="563"/>
      <c r="X13" s="563"/>
    </row>
    <row r="14" spans="1:24" ht="15.75" thickBot="1" x14ac:dyDescent="0.3">
      <c r="A14" s="563"/>
      <c r="B14" s="581"/>
      <c r="C14" s="563"/>
      <c r="D14" s="563"/>
      <c r="E14" s="569"/>
      <c r="F14" s="569"/>
      <c r="G14" s="566"/>
      <c r="H14" s="131" t="s">
        <v>686</v>
      </c>
      <c r="I14" s="569"/>
      <c r="J14" s="569"/>
      <c r="K14" s="589"/>
      <c r="L14" s="575"/>
      <c r="M14" s="131"/>
      <c r="N14" s="131"/>
      <c r="O14" s="131"/>
      <c r="P14" s="131"/>
      <c r="Q14" s="131"/>
      <c r="R14" s="569"/>
      <c r="S14" s="569"/>
      <c r="T14" s="578"/>
      <c r="U14" s="581"/>
      <c r="V14" s="563"/>
      <c r="W14" s="563"/>
      <c r="X14" s="563"/>
    </row>
    <row r="15" spans="1:24" ht="24.75" thickBot="1" x14ac:dyDescent="0.3">
      <c r="A15" s="564"/>
      <c r="B15" s="582"/>
      <c r="C15" s="564"/>
      <c r="D15" s="564"/>
      <c r="E15" s="570"/>
      <c r="F15" s="570"/>
      <c r="G15" s="567"/>
      <c r="H15" s="131" t="s">
        <v>687</v>
      </c>
      <c r="I15" s="570"/>
      <c r="J15" s="570"/>
      <c r="K15" s="590"/>
      <c r="L15" s="576"/>
      <c r="M15" s="131"/>
      <c r="N15" s="131"/>
      <c r="O15" s="131"/>
      <c r="P15" s="131"/>
      <c r="Q15" s="131"/>
      <c r="R15" s="570"/>
      <c r="S15" s="570"/>
      <c r="T15" s="579"/>
      <c r="U15" s="582"/>
      <c r="V15" s="564"/>
      <c r="W15" s="564"/>
      <c r="X15" s="564"/>
    </row>
    <row r="16" spans="1:24" ht="36.75" thickBot="1" x14ac:dyDescent="0.3">
      <c r="A16" s="562" t="s">
        <v>688</v>
      </c>
      <c r="B16" s="580">
        <v>44953</v>
      </c>
      <c r="C16" s="562" t="s">
        <v>689</v>
      </c>
      <c r="D16" s="562" t="s">
        <v>690</v>
      </c>
      <c r="E16" s="568">
        <v>4</v>
      </c>
      <c r="F16" s="568">
        <v>5</v>
      </c>
      <c r="G16" s="565">
        <v>20</v>
      </c>
      <c r="H16" s="131" t="s">
        <v>691</v>
      </c>
      <c r="I16" s="568">
        <v>2</v>
      </c>
      <c r="J16" s="568">
        <v>5</v>
      </c>
      <c r="K16" s="571">
        <v>10</v>
      </c>
      <c r="L16" s="574"/>
      <c r="M16" s="131" t="s">
        <v>692</v>
      </c>
      <c r="N16" s="131" t="s">
        <v>382</v>
      </c>
      <c r="O16" s="132">
        <v>45322</v>
      </c>
      <c r="P16" s="132">
        <v>45322</v>
      </c>
      <c r="Q16" s="133">
        <v>0</v>
      </c>
      <c r="R16" s="568">
        <v>1</v>
      </c>
      <c r="S16" s="568">
        <v>5</v>
      </c>
      <c r="T16" s="577">
        <v>5</v>
      </c>
      <c r="U16" s="580">
        <v>45281</v>
      </c>
      <c r="V16" s="562" t="s">
        <v>693</v>
      </c>
      <c r="W16" s="562"/>
      <c r="X16" s="562"/>
    </row>
    <row r="17" spans="1:24" ht="36.75" thickBot="1" x14ac:dyDescent="0.3">
      <c r="A17" s="563"/>
      <c r="B17" s="581"/>
      <c r="C17" s="563"/>
      <c r="D17" s="563"/>
      <c r="E17" s="569"/>
      <c r="F17" s="569"/>
      <c r="G17" s="566"/>
      <c r="H17" s="131" t="s">
        <v>694</v>
      </c>
      <c r="I17" s="569"/>
      <c r="J17" s="569"/>
      <c r="K17" s="572"/>
      <c r="L17" s="575"/>
      <c r="M17" s="131"/>
      <c r="N17" s="131"/>
      <c r="O17" s="131"/>
      <c r="P17" s="131"/>
      <c r="Q17" s="131"/>
      <c r="R17" s="569"/>
      <c r="S17" s="569"/>
      <c r="T17" s="578"/>
      <c r="U17" s="581"/>
      <c r="V17" s="563"/>
      <c r="W17" s="563"/>
      <c r="X17" s="563"/>
    </row>
    <row r="18" spans="1:24" ht="48.75" thickBot="1" x14ac:dyDescent="0.3">
      <c r="A18" s="563"/>
      <c r="B18" s="581"/>
      <c r="C18" s="563"/>
      <c r="D18" s="563"/>
      <c r="E18" s="569"/>
      <c r="F18" s="569"/>
      <c r="G18" s="566"/>
      <c r="H18" s="131" t="s">
        <v>695</v>
      </c>
      <c r="I18" s="569"/>
      <c r="J18" s="569"/>
      <c r="K18" s="572"/>
      <c r="L18" s="575"/>
      <c r="M18" s="131"/>
      <c r="N18" s="131"/>
      <c r="O18" s="131"/>
      <c r="P18" s="131"/>
      <c r="Q18" s="131"/>
      <c r="R18" s="569"/>
      <c r="S18" s="569"/>
      <c r="T18" s="578"/>
      <c r="U18" s="581"/>
      <c r="V18" s="563"/>
      <c r="W18" s="563"/>
      <c r="X18" s="563"/>
    </row>
    <row r="19" spans="1:24" ht="48.75" thickBot="1" x14ac:dyDescent="0.3">
      <c r="A19" s="563"/>
      <c r="B19" s="581"/>
      <c r="C19" s="563"/>
      <c r="D19" s="563"/>
      <c r="E19" s="569"/>
      <c r="F19" s="569"/>
      <c r="G19" s="566"/>
      <c r="H19" s="131" t="s">
        <v>696</v>
      </c>
      <c r="I19" s="569"/>
      <c r="J19" s="569"/>
      <c r="K19" s="572"/>
      <c r="L19" s="575"/>
      <c r="M19" s="131"/>
      <c r="N19" s="131"/>
      <c r="O19" s="131"/>
      <c r="P19" s="131"/>
      <c r="Q19" s="131"/>
      <c r="R19" s="569"/>
      <c r="S19" s="569"/>
      <c r="T19" s="578"/>
      <c r="U19" s="581"/>
      <c r="V19" s="563"/>
      <c r="W19" s="563"/>
      <c r="X19" s="563"/>
    </row>
    <row r="20" spans="1:24" ht="15.75" thickBot="1" x14ac:dyDescent="0.3">
      <c r="A20" s="563"/>
      <c r="B20" s="581"/>
      <c r="C20" s="563"/>
      <c r="D20" s="563"/>
      <c r="E20" s="569"/>
      <c r="F20" s="569"/>
      <c r="G20" s="566"/>
      <c r="H20" s="131" t="s">
        <v>697</v>
      </c>
      <c r="I20" s="569"/>
      <c r="J20" s="569"/>
      <c r="K20" s="572"/>
      <c r="L20" s="575"/>
      <c r="M20" s="131"/>
      <c r="N20" s="131"/>
      <c r="O20" s="131"/>
      <c r="P20" s="131"/>
      <c r="Q20" s="131"/>
      <c r="R20" s="569"/>
      <c r="S20" s="569"/>
      <c r="T20" s="578"/>
      <c r="U20" s="581"/>
      <c r="V20" s="563"/>
      <c r="W20" s="563"/>
      <c r="X20" s="563"/>
    </row>
    <row r="21" spans="1:24" ht="36.75" thickBot="1" x14ac:dyDescent="0.3">
      <c r="A21" s="563"/>
      <c r="B21" s="581"/>
      <c r="C21" s="563"/>
      <c r="D21" s="563"/>
      <c r="E21" s="569"/>
      <c r="F21" s="569"/>
      <c r="G21" s="566"/>
      <c r="H21" s="131" t="s">
        <v>698</v>
      </c>
      <c r="I21" s="569"/>
      <c r="J21" s="569"/>
      <c r="K21" s="572"/>
      <c r="L21" s="575"/>
      <c r="M21" s="131"/>
      <c r="N21" s="131"/>
      <c r="O21" s="131"/>
      <c r="P21" s="131"/>
      <c r="Q21" s="131"/>
      <c r="R21" s="569"/>
      <c r="S21" s="569"/>
      <c r="T21" s="578"/>
      <c r="U21" s="581"/>
      <c r="V21" s="563"/>
      <c r="W21" s="563"/>
      <c r="X21" s="563"/>
    </row>
    <row r="22" spans="1:24" ht="15.75" thickBot="1" x14ac:dyDescent="0.3">
      <c r="A22" s="563"/>
      <c r="B22" s="581"/>
      <c r="C22" s="563"/>
      <c r="D22" s="563"/>
      <c r="E22" s="569"/>
      <c r="F22" s="569"/>
      <c r="G22" s="566"/>
      <c r="H22" s="131" t="s">
        <v>699</v>
      </c>
      <c r="I22" s="569"/>
      <c r="J22" s="569"/>
      <c r="K22" s="572"/>
      <c r="L22" s="575"/>
      <c r="M22" s="131"/>
      <c r="N22" s="131"/>
      <c r="O22" s="131"/>
      <c r="P22" s="131"/>
      <c r="Q22" s="131"/>
      <c r="R22" s="569"/>
      <c r="S22" s="569"/>
      <c r="T22" s="578"/>
      <c r="U22" s="581"/>
      <c r="V22" s="563"/>
      <c r="W22" s="563"/>
      <c r="X22" s="563"/>
    </row>
    <row r="23" spans="1:24" ht="36.75" thickBot="1" x14ac:dyDescent="0.3">
      <c r="A23" s="563"/>
      <c r="B23" s="581"/>
      <c r="C23" s="563"/>
      <c r="D23" s="563"/>
      <c r="E23" s="569"/>
      <c r="F23" s="569"/>
      <c r="G23" s="566"/>
      <c r="H23" s="131" t="s">
        <v>700</v>
      </c>
      <c r="I23" s="569"/>
      <c r="J23" s="569"/>
      <c r="K23" s="572"/>
      <c r="L23" s="575"/>
      <c r="M23" s="131"/>
      <c r="N23" s="131"/>
      <c r="O23" s="131"/>
      <c r="P23" s="131"/>
      <c r="Q23" s="131"/>
      <c r="R23" s="569"/>
      <c r="S23" s="569"/>
      <c r="T23" s="578"/>
      <c r="U23" s="581"/>
      <c r="V23" s="563"/>
      <c r="W23" s="563"/>
      <c r="X23" s="563"/>
    </row>
    <row r="24" spans="1:24" ht="48.75" thickBot="1" x14ac:dyDescent="0.3">
      <c r="A24" s="563"/>
      <c r="B24" s="581"/>
      <c r="C24" s="563"/>
      <c r="D24" s="563"/>
      <c r="E24" s="569"/>
      <c r="F24" s="569"/>
      <c r="G24" s="566"/>
      <c r="H24" s="131" t="s">
        <v>701</v>
      </c>
      <c r="I24" s="569"/>
      <c r="J24" s="569"/>
      <c r="K24" s="572"/>
      <c r="L24" s="575"/>
      <c r="M24" s="131"/>
      <c r="N24" s="131"/>
      <c r="O24" s="131"/>
      <c r="P24" s="131"/>
      <c r="Q24" s="131"/>
      <c r="R24" s="569"/>
      <c r="S24" s="569"/>
      <c r="T24" s="578"/>
      <c r="U24" s="581"/>
      <c r="V24" s="563"/>
      <c r="W24" s="563"/>
      <c r="X24" s="563"/>
    </row>
    <row r="25" spans="1:24" ht="24.75" thickBot="1" x14ac:dyDescent="0.3">
      <c r="A25" s="563"/>
      <c r="B25" s="581"/>
      <c r="C25" s="563"/>
      <c r="D25" s="563"/>
      <c r="E25" s="569"/>
      <c r="F25" s="569"/>
      <c r="G25" s="566"/>
      <c r="H25" s="131" t="s">
        <v>702</v>
      </c>
      <c r="I25" s="569"/>
      <c r="J25" s="569"/>
      <c r="K25" s="572"/>
      <c r="L25" s="575"/>
      <c r="M25" s="131"/>
      <c r="N25" s="131"/>
      <c r="O25" s="131"/>
      <c r="P25" s="131"/>
      <c r="Q25" s="131"/>
      <c r="R25" s="569"/>
      <c r="S25" s="569"/>
      <c r="T25" s="578"/>
      <c r="U25" s="581"/>
      <c r="V25" s="563"/>
      <c r="W25" s="563"/>
      <c r="X25" s="563"/>
    </row>
    <row r="26" spans="1:24" ht="36.75" thickBot="1" x14ac:dyDescent="0.3">
      <c r="A26" s="563"/>
      <c r="B26" s="581"/>
      <c r="C26" s="563"/>
      <c r="D26" s="563"/>
      <c r="E26" s="569"/>
      <c r="F26" s="569"/>
      <c r="G26" s="566"/>
      <c r="H26" s="131" t="s">
        <v>703</v>
      </c>
      <c r="I26" s="569"/>
      <c r="J26" s="569"/>
      <c r="K26" s="572"/>
      <c r="L26" s="575"/>
      <c r="M26" s="131"/>
      <c r="N26" s="131"/>
      <c r="O26" s="131"/>
      <c r="P26" s="131"/>
      <c r="Q26" s="131"/>
      <c r="R26" s="569"/>
      <c r="S26" s="569"/>
      <c r="T26" s="578"/>
      <c r="U26" s="581"/>
      <c r="V26" s="563"/>
      <c r="W26" s="563"/>
      <c r="X26" s="563"/>
    </row>
    <row r="27" spans="1:24" ht="36.75" thickBot="1" x14ac:dyDescent="0.3">
      <c r="A27" s="563"/>
      <c r="B27" s="581"/>
      <c r="C27" s="563"/>
      <c r="D27" s="563"/>
      <c r="E27" s="569"/>
      <c r="F27" s="569"/>
      <c r="G27" s="566"/>
      <c r="H27" s="131" t="s">
        <v>704</v>
      </c>
      <c r="I27" s="569"/>
      <c r="J27" s="569"/>
      <c r="K27" s="572"/>
      <c r="L27" s="575"/>
      <c r="M27" s="131"/>
      <c r="N27" s="131"/>
      <c r="O27" s="131"/>
      <c r="P27" s="131"/>
      <c r="Q27" s="131"/>
      <c r="R27" s="569"/>
      <c r="S27" s="569"/>
      <c r="T27" s="578"/>
      <c r="U27" s="581"/>
      <c r="V27" s="563"/>
      <c r="W27" s="563"/>
      <c r="X27" s="563"/>
    </row>
    <row r="28" spans="1:24" ht="24.75" thickBot="1" x14ac:dyDescent="0.3">
      <c r="A28" s="563"/>
      <c r="B28" s="581"/>
      <c r="C28" s="563"/>
      <c r="D28" s="563"/>
      <c r="E28" s="569"/>
      <c r="F28" s="569"/>
      <c r="G28" s="566"/>
      <c r="H28" s="131" t="s">
        <v>705</v>
      </c>
      <c r="I28" s="569"/>
      <c r="J28" s="569"/>
      <c r="K28" s="572"/>
      <c r="L28" s="575"/>
      <c r="M28" s="131"/>
      <c r="N28" s="131"/>
      <c r="O28" s="131"/>
      <c r="P28" s="131"/>
      <c r="Q28" s="131"/>
      <c r="R28" s="569"/>
      <c r="S28" s="569"/>
      <c r="T28" s="578"/>
      <c r="U28" s="581"/>
      <c r="V28" s="563"/>
      <c r="W28" s="563"/>
      <c r="X28" s="563"/>
    </row>
    <row r="29" spans="1:24" ht="48.75" thickBot="1" x14ac:dyDescent="0.3">
      <c r="A29" s="564"/>
      <c r="B29" s="582"/>
      <c r="C29" s="564"/>
      <c r="D29" s="564"/>
      <c r="E29" s="570"/>
      <c r="F29" s="570"/>
      <c r="G29" s="567"/>
      <c r="H29" s="131" t="s">
        <v>706</v>
      </c>
      <c r="I29" s="570"/>
      <c r="J29" s="570"/>
      <c r="K29" s="573"/>
      <c r="L29" s="576"/>
      <c r="M29" s="131"/>
      <c r="N29" s="131"/>
      <c r="O29" s="131"/>
      <c r="P29" s="131"/>
      <c r="Q29" s="131"/>
      <c r="R29" s="570"/>
      <c r="S29" s="570"/>
      <c r="T29" s="579"/>
      <c r="U29" s="582"/>
      <c r="V29" s="564"/>
      <c r="W29" s="564"/>
      <c r="X29" s="564"/>
    </row>
    <row r="30" spans="1:24" x14ac:dyDescent="0.25">
      <c r="A30" s="134"/>
    </row>
    <row r="31" spans="1:24" x14ac:dyDescent="0.25">
      <c r="A31" s="134"/>
    </row>
  </sheetData>
  <sheetProtection algorithmName="SHA-512" hashValue="0StefGH0RgbCFB6KAG6s8+pbf1RBSiSNHcLWXge6UCRiz0806WmiuiNb0ejuPgtnc+LGo4c23jvI6t41jX/oDQ==" saltValue="sC6jMlXWlu5RSfMNLrSkrQ==" spinCount="100000" sheet="1" objects="1" scenarios="1"/>
  <mergeCells count="36">
    <mergeCell ref="A4:A15"/>
    <mergeCell ref="B4:B15"/>
    <mergeCell ref="C4:C15"/>
    <mergeCell ref="D4:D15"/>
    <mergeCell ref="E4:E15"/>
    <mergeCell ref="W4:W15"/>
    <mergeCell ref="X4:X15"/>
    <mergeCell ref="G4:G15"/>
    <mergeCell ref="I4:I15"/>
    <mergeCell ref="J4:J15"/>
    <mergeCell ref="K4:K15"/>
    <mergeCell ref="L4:L15"/>
    <mergeCell ref="R4:R15"/>
    <mergeCell ref="F16:F29"/>
    <mergeCell ref="S4:S15"/>
    <mergeCell ref="T4:T15"/>
    <mergeCell ref="U4:U15"/>
    <mergeCell ref="V4:V15"/>
    <mergeCell ref="F4:F15"/>
    <mergeCell ref="A16:A29"/>
    <mergeCell ref="B16:B29"/>
    <mergeCell ref="C16:C29"/>
    <mergeCell ref="D16:D29"/>
    <mergeCell ref="E16:E29"/>
    <mergeCell ref="X16:X29"/>
    <mergeCell ref="G16:G29"/>
    <mergeCell ref="I16:I29"/>
    <mergeCell ref="J16:J29"/>
    <mergeCell ref="K16:K29"/>
    <mergeCell ref="L16:L29"/>
    <mergeCell ref="R16:R29"/>
    <mergeCell ref="S16:S29"/>
    <mergeCell ref="T16:T29"/>
    <mergeCell ref="U16:U29"/>
    <mergeCell ref="V16:V29"/>
    <mergeCell ref="W16:W29"/>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rgb="FFFFCC66"/>
    <pageSetUpPr fitToPage="1"/>
  </sheetPr>
  <dimension ref="A1:P38"/>
  <sheetViews>
    <sheetView zoomScale="80" zoomScaleNormal="80" workbookViewId="0">
      <selection activeCell="J6" sqref="J6"/>
    </sheetView>
  </sheetViews>
  <sheetFormatPr defaultColWidth="9.140625" defaultRowHeight="15" x14ac:dyDescent="0.25"/>
  <cols>
    <col min="1" max="1" width="16.85546875" style="5" customWidth="1"/>
    <col min="2" max="2" width="14.5703125" style="5" customWidth="1"/>
    <col min="3" max="3" width="23.7109375" style="5" customWidth="1"/>
    <col min="4" max="4" width="47.7109375" style="5" customWidth="1"/>
    <col min="5" max="5" width="20.28515625" style="5" customWidth="1"/>
    <col min="6" max="6" width="20.7109375" style="5" customWidth="1"/>
    <col min="7" max="7" width="43.28515625" style="5" customWidth="1"/>
    <col min="8" max="8" width="23.7109375" style="5" customWidth="1"/>
    <col min="9" max="9" width="14.5703125" style="5" customWidth="1"/>
    <col min="10" max="10" width="23.7109375" customWidth="1"/>
    <col min="11" max="12" width="14.5703125" style="5" customWidth="1"/>
    <col min="13" max="13" width="72" style="5" customWidth="1"/>
    <col min="14" max="14" width="12.7109375" style="5" customWidth="1"/>
    <col min="15" max="15" width="14.5703125" customWidth="1"/>
    <col min="16" max="16" width="11.42578125" style="5" bestFit="1" customWidth="1"/>
    <col min="17" max="16384" width="9.140625" style="5"/>
  </cols>
  <sheetData>
    <row r="1" spans="1:16" s="39" customFormat="1" ht="26.25" x14ac:dyDescent="0.4">
      <c r="A1" s="38" t="s">
        <v>707</v>
      </c>
      <c r="B1" s="38"/>
      <c r="C1" s="38"/>
      <c r="D1" s="1"/>
      <c r="E1" s="1"/>
      <c r="J1" s="40"/>
      <c r="K1" s="40"/>
      <c r="N1" s="40"/>
      <c r="O1" s="40"/>
    </row>
    <row r="2" spans="1:16" s="16" customFormat="1" ht="89.25" customHeight="1" x14ac:dyDescent="0.25">
      <c r="A2" s="596" t="s">
        <v>708</v>
      </c>
      <c r="B2" s="596"/>
      <c r="C2" s="596"/>
      <c r="D2" s="596"/>
      <c r="E2" s="596"/>
      <c r="F2" s="596"/>
      <c r="G2" s="596"/>
      <c r="H2" s="596"/>
      <c r="I2" s="596"/>
      <c r="J2" s="596"/>
      <c r="K2" s="596"/>
      <c r="L2" s="596"/>
      <c r="M2" s="596"/>
      <c r="N2" s="596"/>
      <c r="O2" s="596"/>
      <c r="P2" s="596"/>
    </row>
    <row r="3" spans="1:16" s="16" customFormat="1" ht="15.75" thickBot="1" x14ac:dyDescent="0.25">
      <c r="A3" s="5"/>
      <c r="B3" s="5"/>
      <c r="C3" s="5"/>
      <c r="D3" s="5"/>
      <c r="E3" s="5"/>
      <c r="K3" s="17"/>
      <c r="N3" s="17"/>
      <c r="O3" s="17"/>
    </row>
    <row r="4" spans="1:16" s="1" customFormat="1" ht="21" customHeight="1" x14ac:dyDescent="0.25">
      <c r="A4" s="597" t="s">
        <v>22</v>
      </c>
      <c r="B4" s="598"/>
      <c r="C4" s="598"/>
      <c r="D4" s="66" t="str">
        <f>'Programme Detail'!$B$4</f>
        <v>NHS Forth Valley Assurance and Improvement Plan</v>
      </c>
      <c r="E4" s="25"/>
      <c r="F4" s="63" t="s">
        <v>709</v>
      </c>
      <c r="G4" s="604" t="s">
        <v>710</v>
      </c>
      <c r="H4" s="605"/>
      <c r="I4" s="64" t="s">
        <v>711</v>
      </c>
      <c r="K4" s="5"/>
      <c r="L4" s="5"/>
      <c r="M4" s="5"/>
    </row>
    <row r="5" spans="1:16" s="1" customFormat="1" ht="21" customHeight="1" x14ac:dyDescent="0.25">
      <c r="A5" s="599" t="s">
        <v>23</v>
      </c>
      <c r="B5" s="600"/>
      <c r="C5" s="600"/>
      <c r="D5" s="291" t="str">
        <f>'Programme Detail'!$B$7</f>
        <v xml:space="preserve">Amanda Croft </v>
      </c>
      <c r="E5" s="25"/>
      <c r="F5" s="292">
        <v>5</v>
      </c>
      <c r="G5" s="606" t="s">
        <v>712</v>
      </c>
      <c r="H5" s="607"/>
      <c r="I5" s="293" t="s">
        <v>713</v>
      </c>
      <c r="K5" s="5"/>
      <c r="L5" s="5"/>
      <c r="M5" s="5"/>
    </row>
    <row r="6" spans="1:16" s="1" customFormat="1" ht="21" customHeight="1" x14ac:dyDescent="0.25">
      <c r="A6" s="601" t="s">
        <v>24</v>
      </c>
      <c r="B6" s="600"/>
      <c r="C6" s="600"/>
      <c r="D6" s="294"/>
      <c r="E6" s="25"/>
      <c r="F6" s="292">
        <v>4</v>
      </c>
      <c r="G6" s="608" t="s">
        <v>714</v>
      </c>
      <c r="H6" s="609"/>
      <c r="I6" s="295" t="s">
        <v>715</v>
      </c>
      <c r="K6" s="5"/>
      <c r="L6" s="5"/>
      <c r="M6" s="5"/>
    </row>
    <row r="7" spans="1:16" s="1" customFormat="1" ht="21" customHeight="1" thickBot="1" x14ac:dyDescent="0.3">
      <c r="A7" s="602" t="s">
        <v>26</v>
      </c>
      <c r="B7" s="603"/>
      <c r="C7" s="603"/>
      <c r="D7" s="474"/>
      <c r="E7" s="27"/>
      <c r="F7" s="292">
        <v>3</v>
      </c>
      <c r="G7" s="592" t="s">
        <v>716</v>
      </c>
      <c r="H7" s="593"/>
      <c r="I7" s="296" t="s">
        <v>717</v>
      </c>
      <c r="K7" s="5"/>
      <c r="L7" s="5"/>
      <c r="M7" s="5"/>
    </row>
    <row r="8" spans="1:16" s="1" customFormat="1" ht="21" customHeight="1" x14ac:dyDescent="0.2">
      <c r="A8" s="6"/>
      <c r="F8" s="292">
        <v>2</v>
      </c>
      <c r="G8" s="592" t="s">
        <v>718</v>
      </c>
      <c r="H8" s="593"/>
      <c r="I8" s="296" t="s">
        <v>719</v>
      </c>
      <c r="K8" s="5"/>
    </row>
    <row r="9" spans="1:16" s="1" customFormat="1" ht="21" customHeight="1" thickBot="1" x14ac:dyDescent="0.25">
      <c r="A9" s="6"/>
      <c r="F9" s="475">
        <v>1</v>
      </c>
      <c r="G9" s="594" t="s">
        <v>720</v>
      </c>
      <c r="H9" s="595"/>
      <c r="I9" s="476" t="s">
        <v>721</v>
      </c>
      <c r="K9" s="5"/>
    </row>
    <row r="10" spans="1:16" s="1" customFormat="1" ht="26.25" x14ac:dyDescent="0.2">
      <c r="A10" s="6"/>
      <c r="G10" s="43"/>
      <c r="H10" s="44"/>
      <c r="I10" s="45"/>
      <c r="J10" s="45"/>
      <c r="K10" s="5"/>
      <c r="N10" s="5"/>
      <c r="O10" s="5"/>
    </row>
    <row r="11" spans="1:16" s="41" customFormat="1" ht="148.5" customHeight="1" thickBot="1" x14ac:dyDescent="0.3">
      <c r="A11" s="46" t="s">
        <v>135</v>
      </c>
      <c r="B11" s="47" t="s">
        <v>722</v>
      </c>
      <c r="C11" s="48" t="s">
        <v>723</v>
      </c>
      <c r="D11" s="48" t="s">
        <v>724</v>
      </c>
      <c r="E11" s="46" t="s">
        <v>725</v>
      </c>
      <c r="F11" s="46" t="s">
        <v>726</v>
      </c>
      <c r="G11" s="48" t="s">
        <v>727</v>
      </c>
      <c r="H11" s="47" t="s">
        <v>728</v>
      </c>
      <c r="I11" s="47" t="s">
        <v>729</v>
      </c>
      <c r="J11" s="48" t="s">
        <v>730</v>
      </c>
      <c r="K11" s="46" t="s">
        <v>731</v>
      </c>
      <c r="L11" s="48" t="s">
        <v>732</v>
      </c>
      <c r="M11" s="47" t="s">
        <v>733</v>
      </c>
      <c r="N11" s="47" t="s">
        <v>734</v>
      </c>
      <c r="O11" s="48" t="s">
        <v>735</v>
      </c>
      <c r="P11" s="48" t="s">
        <v>736</v>
      </c>
    </row>
    <row r="12" spans="1:16" s="41" customFormat="1" ht="60" customHeight="1" x14ac:dyDescent="0.25">
      <c r="A12" s="49" t="s">
        <v>737</v>
      </c>
      <c r="B12" s="50"/>
      <c r="C12" s="51"/>
      <c r="D12" s="51"/>
      <c r="E12" s="51"/>
      <c r="F12" s="52"/>
      <c r="G12" s="54"/>
      <c r="H12" s="55"/>
      <c r="I12" s="55"/>
      <c r="J12" s="54"/>
      <c r="K12" s="53"/>
      <c r="L12" s="56"/>
      <c r="M12" s="56"/>
      <c r="N12" s="55"/>
      <c r="O12" s="55"/>
      <c r="P12" s="57"/>
    </row>
    <row r="13" spans="1:16" s="42" customFormat="1" ht="60" customHeight="1" x14ac:dyDescent="0.25">
      <c r="A13" s="297" t="s">
        <v>738</v>
      </c>
      <c r="B13" s="298"/>
      <c r="C13" s="299"/>
      <c r="D13" s="299"/>
      <c r="E13" s="299"/>
      <c r="F13" s="300"/>
      <c r="G13" s="301"/>
      <c r="H13" s="302"/>
      <c r="I13" s="302"/>
      <c r="J13" s="302"/>
      <c r="K13" s="303"/>
      <c r="L13" s="304"/>
      <c r="M13" s="304"/>
      <c r="N13" s="302"/>
      <c r="O13" s="302"/>
      <c r="P13" s="305"/>
    </row>
    <row r="14" spans="1:16" s="42" customFormat="1" ht="60" customHeight="1" x14ac:dyDescent="0.25">
      <c r="A14" s="297" t="s">
        <v>739</v>
      </c>
      <c r="B14" s="298"/>
      <c r="C14" s="299"/>
      <c r="D14" s="299"/>
      <c r="E14" s="299"/>
      <c r="F14" s="300"/>
      <c r="G14" s="301"/>
      <c r="H14" s="302"/>
      <c r="I14" s="302"/>
      <c r="J14" s="302"/>
      <c r="K14" s="303"/>
      <c r="L14" s="304"/>
      <c r="M14" s="304"/>
      <c r="N14" s="302"/>
      <c r="O14" s="302"/>
      <c r="P14" s="305"/>
    </row>
    <row r="15" spans="1:16" s="42" customFormat="1" ht="60" customHeight="1" x14ac:dyDescent="0.25">
      <c r="A15" s="297" t="s">
        <v>740</v>
      </c>
      <c r="B15" s="298"/>
      <c r="C15" s="299"/>
      <c r="D15" s="299"/>
      <c r="E15" s="299"/>
      <c r="F15" s="300"/>
      <c r="G15" s="301"/>
      <c r="H15" s="301"/>
      <c r="I15" s="302"/>
      <c r="J15" s="301"/>
      <c r="K15" s="303"/>
      <c r="L15" s="304"/>
      <c r="M15" s="304"/>
      <c r="N15" s="302"/>
      <c r="O15" s="302"/>
      <c r="P15" s="305"/>
    </row>
    <row r="16" spans="1:16" s="42" customFormat="1" ht="60" customHeight="1" x14ac:dyDescent="0.25">
      <c r="A16" s="297" t="s">
        <v>741</v>
      </c>
      <c r="B16" s="298"/>
      <c r="C16" s="301"/>
      <c r="D16" s="299"/>
      <c r="E16" s="299"/>
      <c r="F16" s="300"/>
      <c r="G16" s="301"/>
      <c r="H16" s="301"/>
      <c r="I16" s="302"/>
      <c r="J16" s="301"/>
      <c r="K16" s="303"/>
      <c r="L16" s="304"/>
      <c r="M16" s="304"/>
      <c r="N16" s="302"/>
      <c r="O16" s="302"/>
      <c r="P16" s="305"/>
    </row>
    <row r="17" spans="1:16" s="42" customFormat="1" ht="60" customHeight="1" x14ac:dyDescent="0.25">
      <c r="A17" s="297" t="s">
        <v>742</v>
      </c>
      <c r="B17" s="298"/>
      <c r="C17" s="301"/>
      <c r="D17" s="299"/>
      <c r="E17" s="299"/>
      <c r="F17" s="300"/>
      <c r="G17" s="301"/>
      <c r="H17" s="302"/>
      <c r="I17" s="302"/>
      <c r="J17" s="301"/>
      <c r="K17" s="303"/>
      <c r="L17" s="304"/>
      <c r="M17" s="304"/>
      <c r="N17" s="302"/>
      <c r="O17" s="302"/>
      <c r="P17" s="305"/>
    </row>
    <row r="18" spans="1:16" s="42" customFormat="1" ht="60" customHeight="1" x14ac:dyDescent="0.25">
      <c r="A18" s="297" t="s">
        <v>743</v>
      </c>
      <c r="B18" s="298"/>
      <c r="C18" s="299"/>
      <c r="D18" s="299"/>
      <c r="E18" s="299"/>
      <c r="F18" s="300"/>
      <c r="G18" s="301"/>
      <c r="H18" s="302"/>
      <c r="I18" s="302"/>
      <c r="J18" s="301"/>
      <c r="K18" s="303"/>
      <c r="L18" s="304"/>
      <c r="M18" s="304"/>
      <c r="N18" s="302"/>
      <c r="O18" s="302"/>
      <c r="P18" s="305"/>
    </row>
    <row r="19" spans="1:16" s="42" customFormat="1" ht="60" customHeight="1" x14ac:dyDescent="0.25">
      <c r="A19" s="297" t="s">
        <v>744</v>
      </c>
      <c r="B19" s="298"/>
      <c r="C19" s="299"/>
      <c r="D19" s="299"/>
      <c r="E19" s="299"/>
      <c r="F19" s="300"/>
      <c r="G19" s="301"/>
      <c r="H19" s="301"/>
      <c r="I19" s="302"/>
      <c r="J19" s="301"/>
      <c r="K19" s="303"/>
      <c r="L19" s="304"/>
      <c r="M19" s="304"/>
      <c r="N19" s="302"/>
      <c r="O19" s="302"/>
      <c r="P19" s="305"/>
    </row>
    <row r="20" spans="1:16" s="42" customFormat="1" ht="60" customHeight="1" x14ac:dyDescent="0.25">
      <c r="A20" s="297" t="s">
        <v>745</v>
      </c>
      <c r="B20" s="298"/>
      <c r="C20" s="299"/>
      <c r="D20" s="299"/>
      <c r="E20" s="299"/>
      <c r="F20" s="300"/>
      <c r="G20" s="301"/>
      <c r="H20" s="302"/>
      <c r="I20" s="302"/>
      <c r="J20" s="301"/>
      <c r="K20" s="303"/>
      <c r="L20" s="304"/>
      <c r="M20" s="304"/>
      <c r="N20" s="302"/>
      <c r="O20" s="302"/>
      <c r="P20" s="305"/>
    </row>
    <row r="21" spans="1:16" s="42" customFormat="1" ht="60" customHeight="1" x14ac:dyDescent="0.25">
      <c r="A21" s="297" t="s">
        <v>746</v>
      </c>
      <c r="B21" s="298"/>
      <c r="C21" s="299"/>
      <c r="D21" s="306"/>
      <c r="E21" s="299"/>
      <c r="F21" s="300"/>
      <c r="G21" s="301"/>
      <c r="H21" s="302"/>
      <c r="I21" s="302"/>
      <c r="J21" s="301"/>
      <c r="K21" s="303"/>
      <c r="L21" s="304"/>
      <c r="M21" s="304"/>
      <c r="N21" s="302"/>
      <c r="O21" s="302"/>
      <c r="P21" s="305"/>
    </row>
    <row r="22" spans="1:16" s="42" customFormat="1" ht="60" customHeight="1" x14ac:dyDescent="0.25">
      <c r="A22" s="297" t="s">
        <v>747</v>
      </c>
      <c r="B22" s="298"/>
      <c r="C22" s="299"/>
      <c r="D22" s="306"/>
      <c r="E22" s="299"/>
      <c r="F22" s="300"/>
      <c r="G22" s="301"/>
      <c r="H22" s="302"/>
      <c r="I22" s="302"/>
      <c r="J22" s="301"/>
      <c r="K22" s="307"/>
      <c r="L22" s="304"/>
      <c r="M22" s="304"/>
      <c r="N22" s="302"/>
      <c r="O22" s="302"/>
      <c r="P22" s="305"/>
    </row>
    <row r="23" spans="1:16" s="42" customFormat="1" ht="60" customHeight="1" x14ac:dyDescent="0.25">
      <c r="A23" s="297" t="s">
        <v>748</v>
      </c>
      <c r="B23" s="298"/>
      <c r="C23" s="299"/>
      <c r="D23" s="299"/>
      <c r="E23" s="299"/>
      <c r="F23" s="300"/>
      <c r="G23" s="301"/>
      <c r="H23" s="302"/>
      <c r="I23" s="302"/>
      <c r="J23" s="301"/>
      <c r="K23" s="303"/>
      <c r="L23" s="304"/>
      <c r="M23" s="304"/>
      <c r="N23" s="302"/>
      <c r="O23" s="302"/>
      <c r="P23" s="305"/>
    </row>
    <row r="24" spans="1:16" ht="60" customHeight="1" x14ac:dyDescent="0.2">
      <c r="A24" s="297" t="s">
        <v>749</v>
      </c>
      <c r="B24" s="298"/>
      <c r="C24" s="299"/>
      <c r="D24" s="299"/>
      <c r="E24" s="299"/>
      <c r="F24" s="300"/>
      <c r="G24" s="301"/>
      <c r="H24" s="302"/>
      <c r="I24" s="302"/>
      <c r="J24" s="301"/>
      <c r="K24" s="303"/>
      <c r="L24" s="304"/>
      <c r="M24" s="304"/>
      <c r="N24" s="302"/>
      <c r="O24" s="302"/>
      <c r="P24" s="308"/>
    </row>
    <row r="25" spans="1:16" ht="60" customHeight="1" x14ac:dyDescent="0.2">
      <c r="A25" s="297" t="s">
        <v>750</v>
      </c>
      <c r="B25" s="298"/>
      <c r="C25" s="299"/>
      <c r="D25" s="299"/>
      <c r="E25" s="299"/>
      <c r="F25" s="300"/>
      <c r="G25" s="301"/>
      <c r="H25" s="302"/>
      <c r="I25" s="302"/>
      <c r="J25" s="301"/>
      <c r="K25" s="303"/>
      <c r="L25" s="304"/>
      <c r="M25" s="304"/>
      <c r="N25" s="302"/>
      <c r="O25" s="302"/>
      <c r="P25" s="308"/>
    </row>
    <row r="26" spans="1:16" ht="60" customHeight="1" x14ac:dyDescent="0.2">
      <c r="A26" s="297" t="s">
        <v>751</v>
      </c>
      <c r="B26" s="298"/>
      <c r="C26" s="299"/>
      <c r="D26" s="299"/>
      <c r="E26" s="299"/>
      <c r="F26" s="300"/>
      <c r="G26" s="301"/>
      <c r="H26" s="302"/>
      <c r="I26" s="302"/>
      <c r="J26" s="301"/>
      <c r="K26" s="303"/>
      <c r="L26" s="304"/>
      <c r="M26" s="304"/>
      <c r="N26" s="302"/>
      <c r="O26" s="302"/>
      <c r="P26" s="308"/>
    </row>
    <row r="27" spans="1:16" ht="60" customHeight="1" x14ac:dyDescent="0.2">
      <c r="A27" s="297" t="s">
        <v>752</v>
      </c>
      <c r="B27" s="298"/>
      <c r="C27" s="299"/>
      <c r="D27" s="299"/>
      <c r="E27" s="299"/>
      <c r="F27" s="300"/>
      <c r="G27" s="301"/>
      <c r="H27" s="302"/>
      <c r="I27" s="302"/>
      <c r="J27" s="301"/>
      <c r="K27" s="303"/>
      <c r="L27" s="304"/>
      <c r="M27" s="304"/>
      <c r="N27" s="302"/>
      <c r="O27" s="302"/>
      <c r="P27" s="308"/>
    </row>
    <row r="28" spans="1:16" ht="60" customHeight="1" x14ac:dyDescent="0.2">
      <c r="A28" s="297" t="s">
        <v>753</v>
      </c>
      <c r="B28" s="298"/>
      <c r="C28" s="299"/>
      <c r="D28" s="299"/>
      <c r="E28" s="299"/>
      <c r="F28" s="300"/>
      <c r="G28" s="301"/>
      <c r="H28" s="302"/>
      <c r="I28" s="302"/>
      <c r="J28" s="301"/>
      <c r="K28" s="303"/>
      <c r="L28" s="304"/>
      <c r="M28" s="304"/>
      <c r="N28" s="302"/>
      <c r="O28" s="302"/>
      <c r="P28" s="308"/>
    </row>
    <row r="29" spans="1:16" ht="60" customHeight="1" x14ac:dyDescent="0.2">
      <c r="A29" s="297" t="s">
        <v>754</v>
      </c>
      <c r="B29" s="298"/>
      <c r="C29" s="299"/>
      <c r="D29" s="299"/>
      <c r="E29" s="299"/>
      <c r="F29" s="300"/>
      <c r="G29" s="301"/>
      <c r="H29" s="302"/>
      <c r="I29" s="302"/>
      <c r="J29" s="301"/>
      <c r="K29" s="303"/>
      <c r="L29" s="304"/>
      <c r="M29" s="304"/>
      <c r="N29" s="302"/>
      <c r="O29" s="302"/>
      <c r="P29" s="308"/>
    </row>
    <row r="30" spans="1:16" ht="60" customHeight="1" x14ac:dyDescent="0.2">
      <c r="A30" s="297" t="s">
        <v>755</v>
      </c>
      <c r="B30" s="298"/>
      <c r="C30" s="299"/>
      <c r="D30" s="299"/>
      <c r="E30" s="299"/>
      <c r="F30" s="300"/>
      <c r="G30" s="301"/>
      <c r="H30" s="302"/>
      <c r="I30" s="302"/>
      <c r="J30" s="301"/>
      <c r="K30" s="307"/>
      <c r="L30" s="304"/>
      <c r="M30" s="304"/>
      <c r="N30" s="302"/>
      <c r="O30" s="302"/>
      <c r="P30" s="308"/>
    </row>
    <row r="31" spans="1:16" ht="60" customHeight="1" x14ac:dyDescent="0.2">
      <c r="A31" s="297" t="s">
        <v>756</v>
      </c>
      <c r="B31" s="298"/>
      <c r="C31" s="299"/>
      <c r="D31" s="299"/>
      <c r="E31" s="299"/>
      <c r="F31" s="300"/>
      <c r="G31" s="301"/>
      <c r="H31" s="302"/>
      <c r="I31" s="302"/>
      <c r="J31" s="301"/>
      <c r="K31" s="307"/>
      <c r="L31" s="304"/>
      <c r="M31" s="304"/>
      <c r="N31" s="302"/>
      <c r="O31" s="302"/>
      <c r="P31" s="308"/>
    </row>
    <row r="32" spans="1:16" ht="60" customHeight="1" x14ac:dyDescent="0.2">
      <c r="A32" s="297" t="s">
        <v>757</v>
      </c>
      <c r="B32" s="298"/>
      <c r="C32" s="299"/>
      <c r="D32" s="299"/>
      <c r="E32" s="299"/>
      <c r="F32" s="300"/>
      <c r="G32" s="301"/>
      <c r="H32" s="302"/>
      <c r="I32" s="302"/>
      <c r="J32" s="301"/>
      <c r="K32" s="307"/>
      <c r="L32" s="304"/>
      <c r="M32" s="304"/>
      <c r="N32" s="302"/>
      <c r="O32" s="302"/>
      <c r="P32" s="308"/>
    </row>
    <row r="33" spans="1:16" ht="60" customHeight="1" x14ac:dyDescent="0.2">
      <c r="A33" s="297" t="s">
        <v>758</v>
      </c>
      <c r="B33" s="298"/>
      <c r="C33" s="299"/>
      <c r="D33" s="299"/>
      <c r="E33" s="299"/>
      <c r="F33" s="300"/>
      <c r="G33" s="301"/>
      <c r="H33" s="302"/>
      <c r="I33" s="302"/>
      <c r="J33" s="301"/>
      <c r="K33" s="307"/>
      <c r="L33" s="304"/>
      <c r="M33" s="304"/>
      <c r="N33" s="302"/>
      <c r="O33" s="302"/>
      <c r="P33" s="308"/>
    </row>
    <row r="34" spans="1:16" ht="60" customHeight="1" x14ac:dyDescent="0.2">
      <c r="A34" s="297" t="s">
        <v>759</v>
      </c>
      <c r="B34" s="298"/>
      <c r="C34" s="299"/>
      <c r="D34" s="299"/>
      <c r="E34" s="299"/>
      <c r="F34" s="300"/>
      <c r="G34" s="301"/>
      <c r="H34" s="302"/>
      <c r="I34" s="302"/>
      <c r="J34" s="301"/>
      <c r="K34" s="307"/>
      <c r="L34" s="304"/>
      <c r="M34" s="304"/>
      <c r="N34" s="302"/>
      <c r="O34" s="302"/>
      <c r="P34" s="308"/>
    </row>
    <row r="35" spans="1:16" ht="60" customHeight="1" x14ac:dyDescent="0.2">
      <c r="A35" s="297" t="s">
        <v>760</v>
      </c>
      <c r="B35" s="298"/>
      <c r="C35" s="299"/>
      <c r="D35" s="299"/>
      <c r="E35" s="299"/>
      <c r="F35" s="300"/>
      <c r="G35" s="301"/>
      <c r="H35" s="302"/>
      <c r="I35" s="302"/>
      <c r="J35" s="301"/>
      <c r="K35" s="307"/>
      <c r="L35" s="304"/>
      <c r="M35" s="304"/>
      <c r="N35" s="302"/>
      <c r="O35" s="302"/>
      <c r="P35" s="308"/>
    </row>
    <row r="36" spans="1:16" ht="60" customHeight="1" x14ac:dyDescent="0.2">
      <c r="A36" s="297" t="s">
        <v>761</v>
      </c>
      <c r="B36" s="298"/>
      <c r="C36" s="299"/>
      <c r="D36" s="299"/>
      <c r="E36" s="299"/>
      <c r="F36" s="300"/>
      <c r="G36" s="301"/>
      <c r="H36" s="302"/>
      <c r="I36" s="302"/>
      <c r="J36" s="301"/>
      <c r="K36" s="307"/>
      <c r="L36" s="304"/>
      <c r="M36" s="304"/>
      <c r="N36" s="302"/>
      <c r="O36" s="302"/>
      <c r="P36" s="308"/>
    </row>
    <row r="37" spans="1:16" ht="60" customHeight="1" thickBot="1" x14ac:dyDescent="0.25">
      <c r="A37" s="477" t="s">
        <v>762</v>
      </c>
      <c r="B37" s="478"/>
      <c r="C37" s="479"/>
      <c r="D37" s="479"/>
      <c r="E37" s="479"/>
      <c r="F37" s="480"/>
      <c r="G37" s="481"/>
      <c r="H37" s="482"/>
      <c r="I37" s="482"/>
      <c r="J37" s="481"/>
      <c r="K37" s="483"/>
      <c r="L37" s="482"/>
      <c r="M37" s="482"/>
      <c r="N37" s="482"/>
      <c r="O37" s="482"/>
      <c r="P37" s="484"/>
    </row>
    <row r="38" spans="1:16" ht="24" customHeight="1" x14ac:dyDescent="0.2">
      <c r="J38" s="5"/>
      <c r="O38" s="5"/>
    </row>
  </sheetData>
  <sheetProtection algorithmName="SHA-512" hashValue="sObw9xfQ7z+/9iBIMronH4H1nLEnCPvnb0b6UY/MZzdnxHBUgOhvfvXz/fTvBHhqrGYcoXzF7St5QYkbSL4IBA==" saltValue="c9rF/PdNsWQXEXCmmG9bWg==" spinCount="100000" sheet="1" objects="1" scenarios="1"/>
  <mergeCells count="11">
    <mergeCell ref="G8:H8"/>
    <mergeCell ref="G9:H9"/>
    <mergeCell ref="A2:P2"/>
    <mergeCell ref="A4:C4"/>
    <mergeCell ref="A5:C5"/>
    <mergeCell ref="A6:C6"/>
    <mergeCell ref="A7:C7"/>
    <mergeCell ref="G4:H4"/>
    <mergeCell ref="G5:H5"/>
    <mergeCell ref="G6:H6"/>
    <mergeCell ref="G7:H7"/>
  </mergeCells>
  <conditionalFormatting sqref="F12:F37">
    <cfRule type="cellIs" dxfId="62" priority="154" operator="equal">
      <formula>4</formula>
    </cfRule>
    <cfRule type="cellIs" dxfId="61" priority="155" operator="between">
      <formula>1</formula>
      <formula>3</formula>
    </cfRule>
    <cfRule type="cellIs" dxfId="60" priority="156" operator="greaterThanOrEqual">
      <formula>5</formula>
    </cfRule>
  </conditionalFormatting>
  <conditionalFormatting sqref="K12:K37">
    <cfRule type="containsText" dxfId="59" priority="151" operator="containsText" text="Low">
      <formula>NOT(ISERROR(SEARCH("Low",K12)))</formula>
    </cfRule>
    <cfRule type="containsText" dxfId="58" priority="152" operator="containsText" text="Medium">
      <formula>NOT(ISERROR(SEARCH("Medium",K12)))</formula>
    </cfRule>
    <cfRule type="containsText" dxfId="57" priority="153" operator="containsText" text="High">
      <formula>NOT(ISERROR(SEARCH("High",K12)))</formula>
    </cfRule>
  </conditionalFormatting>
  <conditionalFormatting sqref="A12:J12">
    <cfRule type="expression" dxfId="56" priority="26">
      <formula>$P12="Closed"</formula>
    </cfRule>
  </conditionalFormatting>
  <conditionalFormatting sqref="A13:J13">
    <cfRule type="expression" dxfId="55" priority="27">
      <formula>$P13="Closed"</formula>
    </cfRule>
  </conditionalFormatting>
  <conditionalFormatting sqref="A14:J14">
    <cfRule type="expression" dxfId="54" priority="25">
      <formula>$P14="Closed"</formula>
    </cfRule>
  </conditionalFormatting>
  <conditionalFormatting sqref="A15:J15">
    <cfRule type="expression" dxfId="53" priority="24">
      <formula>$P15="Closed"</formula>
    </cfRule>
  </conditionalFormatting>
  <conditionalFormatting sqref="A16:J16">
    <cfRule type="expression" dxfId="52" priority="23">
      <formula>$P16="Closed"</formula>
    </cfRule>
  </conditionalFormatting>
  <conditionalFormatting sqref="A17:J17">
    <cfRule type="expression" dxfId="51" priority="22">
      <formula>$P17="Closed"</formula>
    </cfRule>
  </conditionalFormatting>
  <conditionalFormatting sqref="A18:J18">
    <cfRule type="expression" dxfId="50" priority="21">
      <formula>$P18="Closed"</formula>
    </cfRule>
  </conditionalFormatting>
  <conditionalFormatting sqref="A19:J19">
    <cfRule type="expression" dxfId="49" priority="20">
      <formula>$P19="Closed"</formula>
    </cfRule>
  </conditionalFormatting>
  <conditionalFormatting sqref="A20:J20">
    <cfRule type="expression" dxfId="48" priority="19">
      <formula>$P20="Closed"</formula>
    </cfRule>
  </conditionalFormatting>
  <conditionalFormatting sqref="A21:J21">
    <cfRule type="expression" dxfId="47" priority="18">
      <formula>$P21="Closed"</formula>
    </cfRule>
  </conditionalFormatting>
  <conditionalFormatting sqref="A22:J22">
    <cfRule type="expression" dxfId="46" priority="17">
      <formula>$P22="Closed"</formula>
    </cfRule>
  </conditionalFormatting>
  <conditionalFormatting sqref="A23:J23">
    <cfRule type="expression" dxfId="45" priority="16">
      <formula>$P23="Closed"</formula>
    </cfRule>
  </conditionalFormatting>
  <conditionalFormatting sqref="A24:J24">
    <cfRule type="expression" dxfId="44" priority="15">
      <formula>$P24="Closed"</formula>
    </cfRule>
  </conditionalFormatting>
  <conditionalFormatting sqref="A25:J25">
    <cfRule type="expression" dxfId="43" priority="14">
      <formula>$P25="Closed"</formula>
    </cfRule>
  </conditionalFormatting>
  <conditionalFormatting sqref="A26:J26">
    <cfRule type="expression" dxfId="42" priority="13">
      <formula>$P26="Closed"</formula>
    </cfRule>
  </conditionalFormatting>
  <conditionalFormatting sqref="A27:J27">
    <cfRule type="expression" dxfId="41" priority="12">
      <formula>$P27="Closed"</formula>
    </cfRule>
  </conditionalFormatting>
  <conditionalFormatting sqref="A28:J28">
    <cfRule type="expression" dxfId="40" priority="11">
      <formula>$P28="Closed"</formula>
    </cfRule>
  </conditionalFormatting>
  <conditionalFormatting sqref="A29:J29">
    <cfRule type="expression" dxfId="39" priority="9">
      <formula>$P29="Closed"</formula>
    </cfRule>
  </conditionalFormatting>
  <conditionalFormatting sqref="A30:J30">
    <cfRule type="expression" dxfId="38" priority="8">
      <formula>$P30="Closed"</formula>
    </cfRule>
  </conditionalFormatting>
  <conditionalFormatting sqref="A31:J31">
    <cfRule type="expression" dxfId="37" priority="7">
      <formula>$P31="Closed"</formula>
    </cfRule>
  </conditionalFormatting>
  <conditionalFormatting sqref="A32:J32">
    <cfRule type="expression" dxfId="36" priority="6">
      <formula>$P32="Closed"</formula>
    </cfRule>
  </conditionalFormatting>
  <conditionalFormatting sqref="A33:J33">
    <cfRule type="expression" dxfId="35" priority="5">
      <formula>$P33="Closed"</formula>
    </cfRule>
  </conditionalFormatting>
  <conditionalFormatting sqref="A34:J34">
    <cfRule type="expression" dxfId="34" priority="4">
      <formula>$P34="Closed"</formula>
    </cfRule>
  </conditionalFormatting>
  <conditionalFormatting sqref="A35:J35">
    <cfRule type="expression" dxfId="33" priority="3">
      <formula>$P35="Closed"</formula>
    </cfRule>
  </conditionalFormatting>
  <conditionalFormatting sqref="A36:J36">
    <cfRule type="expression" dxfId="32" priority="2">
      <formula>$P36="Closed"</formula>
    </cfRule>
  </conditionalFormatting>
  <conditionalFormatting sqref="A37:J37">
    <cfRule type="expression" dxfId="31" priority="1">
      <formula>$P37="Closed"</formula>
    </cfRule>
  </conditionalFormatting>
  <dataValidations count="7">
    <dataValidation type="list" showInputMessage="1" showErrorMessage="1" sqref="K12:K37" xr:uid="{00000000-0002-0000-0900-000000000000}">
      <formula1>Priority</formula1>
    </dataValidation>
    <dataValidation type="list" showInputMessage="1" showErrorMessage="1" sqref="P12:P37" xr:uid="{00000000-0002-0000-0900-000001000000}">
      <formula1>Status</formula1>
    </dataValidation>
    <dataValidation type="list" showInputMessage="1" showErrorMessage="1" sqref="E12:E37" xr:uid="{00000000-0002-0000-0900-000002000000}">
      <formula1>IssueType</formula1>
    </dataValidation>
    <dataValidation allowBlank="1" showInputMessage="1" sqref="B3 D6:E7 B8:B12 E4 B1 C16:C17 O13:O37 L13:M37 G13:J37 H38:O1048576" xr:uid="{00000000-0002-0000-0900-000003000000}"/>
    <dataValidation type="list" showInputMessage="1" showErrorMessage="1" sqref="F12:F37" xr:uid="{00000000-0002-0000-0900-000004000000}">
      <formula1>Impact</formula1>
    </dataValidation>
    <dataValidation type="list" showInputMessage="1" showErrorMessage="1" sqref="N12:N37" xr:uid="{00000000-0002-0000-0900-000005000000}">
      <formula1>YN</formula1>
    </dataValidation>
    <dataValidation type="list" allowBlank="1" showInputMessage="1" showErrorMessage="1" sqref="O13:O23" xr:uid="{00000000-0002-0000-0900-000006000000}">
      <formula1>#REF!</formula1>
    </dataValidation>
  </dataValidations>
  <pageMargins left="0.25" right="0.25" top="0.75" bottom="0.75" header="0.3" footer="0.3"/>
  <pageSetup paperSize="8" scale="52"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rgb="FFFFCC66"/>
    <pageSetUpPr fitToPage="1"/>
  </sheetPr>
  <dimension ref="A1:N36"/>
  <sheetViews>
    <sheetView zoomScale="90" zoomScaleNormal="90" workbookViewId="0">
      <selection activeCell="E6" sqref="E6"/>
    </sheetView>
  </sheetViews>
  <sheetFormatPr defaultColWidth="9.140625" defaultRowHeight="14.25" x14ac:dyDescent="0.2"/>
  <cols>
    <col min="1" max="1" width="15" style="2" customWidth="1"/>
    <col min="2" max="2" width="33.7109375" style="2" customWidth="1"/>
    <col min="3" max="3" width="105" style="2" customWidth="1"/>
    <col min="4" max="4" width="29.85546875" style="2" customWidth="1"/>
    <col min="5" max="5" width="29.28515625" style="2" customWidth="1"/>
    <col min="6" max="6" width="27.5703125" style="2" customWidth="1"/>
    <col min="7" max="8" width="17.5703125" style="2" customWidth="1"/>
    <col min="9" max="9" width="22.7109375" style="2" customWidth="1"/>
    <col min="10" max="10" width="17.5703125" style="2" customWidth="1"/>
    <col min="11" max="11" width="45.7109375" style="2" customWidth="1"/>
    <col min="12" max="12" width="50.7109375" style="2" customWidth="1"/>
    <col min="13" max="48" width="9.140625" style="2"/>
    <col min="49" max="49" width="18.42578125" style="2" customWidth="1"/>
    <col min="50" max="16384" width="9.140625" style="2"/>
  </cols>
  <sheetData>
    <row r="1" spans="1:14" s="26" customFormat="1" ht="26.25" x14ac:dyDescent="0.4">
      <c r="A1" s="611" t="s">
        <v>763</v>
      </c>
      <c r="B1" s="611"/>
      <c r="C1" s="611"/>
      <c r="D1" s="611"/>
      <c r="E1" s="611"/>
      <c r="F1" s="612"/>
      <c r="G1" s="612"/>
      <c r="H1" s="612"/>
      <c r="I1" s="612"/>
      <c r="J1" s="612"/>
      <c r="K1" s="611"/>
      <c r="L1" s="611"/>
    </row>
    <row r="2" spans="1:14" ht="118.5" customHeight="1" x14ac:dyDescent="0.2">
      <c r="A2" s="519" t="s">
        <v>764</v>
      </c>
      <c r="B2" s="519"/>
      <c r="C2" s="519"/>
      <c r="D2" s="519"/>
      <c r="E2" s="519"/>
      <c r="F2" s="519"/>
      <c r="G2" s="519"/>
      <c r="H2" s="519"/>
      <c r="I2" s="519"/>
      <c r="J2" s="519"/>
      <c r="K2" s="519"/>
      <c r="L2" s="519"/>
    </row>
    <row r="3" spans="1:14" s="15" customFormat="1" ht="16.5" thickBot="1" x14ac:dyDescent="0.3">
      <c r="A3" s="25"/>
      <c r="B3" s="25"/>
      <c r="C3" s="25"/>
      <c r="D3" s="25"/>
      <c r="E3" s="25"/>
      <c r="F3" s="25"/>
      <c r="G3" s="25"/>
      <c r="H3" s="25"/>
      <c r="I3" s="25"/>
      <c r="J3" s="25"/>
      <c r="K3" s="25"/>
      <c r="L3" s="25"/>
    </row>
    <row r="4" spans="1:14" ht="15.75" customHeight="1" x14ac:dyDescent="0.4">
      <c r="A4" s="613" t="s">
        <v>22</v>
      </c>
      <c r="B4" s="614"/>
      <c r="C4" s="66" t="str">
        <f>'Programme Detail'!$B$4</f>
        <v>NHS Forth Valley Assurance and Improvement Plan</v>
      </c>
      <c r="D4" s="25"/>
      <c r="E4" s="25"/>
      <c r="F4" s="1"/>
      <c r="G4" s="1"/>
      <c r="H4" s="24"/>
      <c r="I4" s="24"/>
      <c r="J4" s="24"/>
    </row>
    <row r="5" spans="1:14" ht="15.75" customHeight="1" x14ac:dyDescent="0.4">
      <c r="A5" s="599" t="s">
        <v>23</v>
      </c>
      <c r="B5" s="615"/>
      <c r="C5" s="291" t="str">
        <f>'Programme Detail'!$B$7</f>
        <v xml:space="preserve">Amanda Croft </v>
      </c>
      <c r="D5" s="25"/>
      <c r="E5" s="25"/>
      <c r="F5" s="1"/>
      <c r="G5" s="1"/>
      <c r="H5" s="24"/>
      <c r="I5" s="24"/>
      <c r="J5" s="24"/>
    </row>
    <row r="6" spans="1:14" ht="15.75" customHeight="1" x14ac:dyDescent="0.4">
      <c r="A6" s="601" t="s">
        <v>24</v>
      </c>
      <c r="B6" s="616"/>
      <c r="C6" s="309" t="s">
        <v>25</v>
      </c>
      <c r="D6" s="25"/>
      <c r="E6" s="25"/>
      <c r="F6" s="1"/>
      <c r="G6" s="1"/>
      <c r="H6" s="24"/>
      <c r="I6" s="24"/>
      <c r="J6" s="24"/>
    </row>
    <row r="7" spans="1:14" ht="15.75" customHeight="1" thickBot="1" x14ac:dyDescent="0.3">
      <c r="A7" s="602" t="s">
        <v>26</v>
      </c>
      <c r="B7" s="610"/>
      <c r="C7" s="474">
        <v>45301</v>
      </c>
      <c r="D7" s="31"/>
      <c r="E7" s="31"/>
      <c r="F7"/>
      <c r="G7"/>
      <c r="H7"/>
      <c r="I7"/>
      <c r="J7"/>
      <c r="K7"/>
      <c r="L7"/>
    </row>
    <row r="8" spans="1:14" ht="20.25" x14ac:dyDescent="0.3">
      <c r="A8" s="32"/>
      <c r="B8" s="33"/>
      <c r="F8"/>
      <c r="G8"/>
      <c r="H8"/>
      <c r="I8"/>
      <c r="J8"/>
      <c r="K8"/>
      <c r="L8" s="34"/>
      <c r="M8"/>
      <c r="N8"/>
    </row>
    <row r="9" spans="1:14" s="4" customFormat="1" ht="31.5" thickBot="1" x14ac:dyDescent="0.3">
      <c r="A9" s="59" t="s">
        <v>135</v>
      </c>
      <c r="B9" s="58" t="s">
        <v>765</v>
      </c>
      <c r="C9" s="58" t="s">
        <v>766</v>
      </c>
      <c r="D9" s="58" t="s">
        <v>767</v>
      </c>
      <c r="E9" s="58" t="s">
        <v>768</v>
      </c>
      <c r="F9" s="58" t="s">
        <v>769</v>
      </c>
    </row>
    <row r="10" spans="1:14" s="29" customFormat="1" ht="60" customHeight="1" x14ac:dyDescent="0.2">
      <c r="A10" s="60">
        <v>1</v>
      </c>
      <c r="B10" s="248" t="s">
        <v>770</v>
      </c>
      <c r="C10" s="61" t="s">
        <v>771</v>
      </c>
      <c r="D10" s="61" t="s">
        <v>99</v>
      </c>
      <c r="E10" s="79">
        <v>45260</v>
      </c>
      <c r="F10" s="61" t="s">
        <v>33</v>
      </c>
    </row>
    <row r="11" spans="1:14" s="29" customFormat="1" ht="60" customHeight="1" x14ac:dyDescent="0.2">
      <c r="A11" s="310">
        <v>2</v>
      </c>
      <c r="B11" s="248" t="s">
        <v>770</v>
      </c>
      <c r="C11" s="248" t="s">
        <v>772</v>
      </c>
      <c r="D11" s="248" t="s">
        <v>99</v>
      </c>
      <c r="E11" s="272">
        <v>45260</v>
      </c>
      <c r="F11" s="248" t="s">
        <v>33</v>
      </c>
    </row>
    <row r="12" spans="1:14" s="29" customFormat="1" ht="60" customHeight="1" x14ac:dyDescent="0.2">
      <c r="A12" s="310">
        <v>3</v>
      </c>
      <c r="B12" s="248" t="s">
        <v>770</v>
      </c>
      <c r="C12" s="248" t="s">
        <v>773</v>
      </c>
      <c r="D12" s="248" t="s">
        <v>99</v>
      </c>
      <c r="E12" s="272">
        <v>45260</v>
      </c>
      <c r="F12" s="248" t="s">
        <v>33</v>
      </c>
    </row>
    <row r="13" spans="1:14" s="29" customFormat="1" ht="60" customHeight="1" x14ac:dyDescent="0.2">
      <c r="A13" s="310">
        <v>4</v>
      </c>
      <c r="B13" s="248" t="s">
        <v>770</v>
      </c>
      <c r="C13" s="248" t="s">
        <v>774</v>
      </c>
      <c r="D13" s="248" t="s">
        <v>99</v>
      </c>
      <c r="E13" s="272">
        <v>45271</v>
      </c>
      <c r="F13" s="248" t="s">
        <v>33</v>
      </c>
    </row>
    <row r="14" spans="1:14" s="29" customFormat="1" ht="60" customHeight="1" x14ac:dyDescent="0.2">
      <c r="A14" s="310">
        <v>5</v>
      </c>
      <c r="B14" s="248" t="s">
        <v>770</v>
      </c>
      <c r="C14" s="248" t="s">
        <v>775</v>
      </c>
      <c r="D14" s="248" t="s">
        <v>776</v>
      </c>
      <c r="E14" s="272">
        <v>45296</v>
      </c>
      <c r="F14" s="248" t="s">
        <v>33</v>
      </c>
    </row>
    <row r="15" spans="1:14" s="29" customFormat="1" ht="60" customHeight="1" x14ac:dyDescent="0.2">
      <c r="A15" s="310">
        <v>6</v>
      </c>
      <c r="B15" s="248" t="s">
        <v>770</v>
      </c>
      <c r="C15" s="248" t="s">
        <v>777</v>
      </c>
      <c r="D15" s="248" t="s">
        <v>99</v>
      </c>
      <c r="E15" s="272">
        <v>45299</v>
      </c>
      <c r="F15" s="248" t="s">
        <v>33</v>
      </c>
    </row>
    <row r="16" spans="1:14" s="29" customFormat="1" ht="60" customHeight="1" x14ac:dyDescent="0.2">
      <c r="A16" s="310">
        <v>7</v>
      </c>
      <c r="B16" s="248" t="s">
        <v>770</v>
      </c>
      <c r="C16" s="248" t="s">
        <v>778</v>
      </c>
      <c r="D16" s="248" t="s">
        <v>519</v>
      </c>
      <c r="E16" s="272">
        <v>45301</v>
      </c>
      <c r="F16" s="248" t="s">
        <v>33</v>
      </c>
    </row>
    <row r="17" spans="1:6" s="29" customFormat="1" ht="60" customHeight="1" x14ac:dyDescent="0.2">
      <c r="A17" s="310">
        <v>8</v>
      </c>
      <c r="B17" s="248"/>
      <c r="C17" s="248"/>
      <c r="D17" s="248"/>
      <c r="E17" s="272"/>
      <c r="F17" s="248"/>
    </row>
    <row r="18" spans="1:6" s="29" customFormat="1" ht="60" customHeight="1" x14ac:dyDescent="0.2">
      <c r="A18" s="310">
        <v>9</v>
      </c>
      <c r="B18" s="248"/>
      <c r="C18" s="248"/>
      <c r="D18" s="248"/>
      <c r="E18" s="272"/>
      <c r="F18" s="248"/>
    </row>
    <row r="19" spans="1:6" s="29" customFormat="1" ht="60" customHeight="1" x14ac:dyDescent="0.2">
      <c r="A19" s="310">
        <v>10</v>
      </c>
      <c r="B19" s="248"/>
      <c r="C19" s="248"/>
      <c r="D19" s="248"/>
      <c r="E19" s="272"/>
      <c r="F19" s="248"/>
    </row>
    <row r="20" spans="1:6" s="29" customFormat="1" ht="60" customHeight="1" x14ac:dyDescent="0.2">
      <c r="A20" s="310">
        <v>11</v>
      </c>
      <c r="B20" s="248"/>
      <c r="C20" s="248"/>
      <c r="D20" s="248"/>
      <c r="E20" s="272"/>
      <c r="F20" s="248"/>
    </row>
    <row r="21" spans="1:6" s="29" customFormat="1" ht="60" customHeight="1" x14ac:dyDescent="0.2">
      <c r="A21" s="310">
        <v>12</v>
      </c>
      <c r="B21" s="248"/>
      <c r="C21" s="248"/>
      <c r="D21" s="248"/>
      <c r="E21" s="272"/>
      <c r="F21" s="248"/>
    </row>
    <row r="22" spans="1:6" s="29" customFormat="1" ht="60" customHeight="1" x14ac:dyDescent="0.2">
      <c r="A22" s="310">
        <v>13</v>
      </c>
      <c r="B22" s="248"/>
      <c r="C22" s="248"/>
      <c r="D22" s="248"/>
      <c r="E22" s="272"/>
      <c r="F22" s="248"/>
    </row>
    <row r="23" spans="1:6" s="29" customFormat="1" ht="60" customHeight="1" x14ac:dyDescent="0.2">
      <c r="A23" s="310">
        <v>14</v>
      </c>
      <c r="B23" s="248"/>
      <c r="C23" s="248"/>
      <c r="D23" s="248"/>
      <c r="E23" s="272"/>
      <c r="F23" s="248"/>
    </row>
    <row r="24" spans="1:6" s="29" customFormat="1" ht="60" customHeight="1" x14ac:dyDescent="0.2">
      <c r="A24" s="310">
        <v>15</v>
      </c>
      <c r="B24" s="248"/>
      <c r="C24" s="248"/>
      <c r="D24" s="248"/>
      <c r="E24" s="272"/>
      <c r="F24" s="248"/>
    </row>
    <row r="25" spans="1:6" s="29" customFormat="1" ht="60" customHeight="1" x14ac:dyDescent="0.2">
      <c r="A25" s="310">
        <v>16</v>
      </c>
      <c r="B25" s="248"/>
      <c r="C25" s="248"/>
      <c r="D25" s="248"/>
      <c r="E25" s="272"/>
      <c r="F25" s="248"/>
    </row>
    <row r="26" spans="1:6" s="29" customFormat="1" ht="60" customHeight="1" x14ac:dyDescent="0.2">
      <c r="A26" s="310">
        <v>17</v>
      </c>
      <c r="B26" s="248"/>
      <c r="C26" s="248"/>
      <c r="D26" s="248"/>
      <c r="E26" s="272"/>
      <c r="F26" s="248"/>
    </row>
    <row r="27" spans="1:6" s="29" customFormat="1" ht="60" customHeight="1" x14ac:dyDescent="0.2">
      <c r="A27" s="310">
        <v>18</v>
      </c>
      <c r="B27" s="248"/>
      <c r="C27" s="248"/>
      <c r="D27" s="248"/>
      <c r="E27" s="272"/>
      <c r="F27" s="248"/>
    </row>
    <row r="28" spans="1:6" s="30" customFormat="1" ht="60" customHeight="1" x14ac:dyDescent="0.25">
      <c r="A28" s="310">
        <v>19</v>
      </c>
      <c r="B28" s="248"/>
      <c r="C28" s="248"/>
      <c r="D28" s="248"/>
      <c r="E28" s="272"/>
      <c r="F28" s="248"/>
    </row>
    <row r="29" spans="1:6" s="15" customFormat="1" ht="60" customHeight="1" x14ac:dyDescent="0.2">
      <c r="A29" s="310">
        <v>20</v>
      </c>
      <c r="B29" s="248"/>
      <c r="C29" s="248"/>
      <c r="D29" s="248"/>
      <c r="E29" s="272"/>
      <c r="F29" s="248"/>
    </row>
    <row r="30" spans="1:6" s="15" customFormat="1" ht="60" customHeight="1" x14ac:dyDescent="0.2">
      <c r="A30" s="310">
        <v>21</v>
      </c>
      <c r="B30" s="248"/>
      <c r="C30" s="248"/>
      <c r="D30" s="248"/>
      <c r="E30" s="272"/>
      <c r="F30" s="248"/>
    </row>
    <row r="31" spans="1:6" s="15" customFormat="1" ht="60" customHeight="1" x14ac:dyDescent="0.2">
      <c r="A31" s="310">
        <v>22</v>
      </c>
      <c r="B31" s="248"/>
      <c r="C31" s="248"/>
      <c r="D31" s="248"/>
      <c r="E31" s="272"/>
      <c r="F31" s="248"/>
    </row>
    <row r="32" spans="1:6" s="15" customFormat="1" ht="60" customHeight="1" x14ac:dyDescent="0.2">
      <c r="A32" s="310">
        <v>23</v>
      </c>
      <c r="B32" s="248"/>
      <c r="C32" s="248"/>
      <c r="D32" s="248"/>
      <c r="E32" s="272"/>
      <c r="F32" s="248"/>
    </row>
    <row r="33" spans="1:6" s="15" customFormat="1" ht="60" customHeight="1" x14ac:dyDescent="0.2">
      <c r="A33" s="310">
        <v>24</v>
      </c>
      <c r="B33" s="248"/>
      <c r="C33" s="248"/>
      <c r="D33" s="248"/>
      <c r="E33" s="272"/>
      <c r="F33" s="248"/>
    </row>
    <row r="34" spans="1:6" s="15" customFormat="1" ht="60" customHeight="1" x14ac:dyDescent="0.2">
      <c r="A34" s="310">
        <v>25</v>
      </c>
      <c r="B34" s="248"/>
      <c r="C34" s="248"/>
      <c r="D34" s="248"/>
      <c r="E34" s="272"/>
      <c r="F34" s="248"/>
    </row>
    <row r="35" spans="1:6" s="15" customFormat="1" ht="60" customHeight="1" x14ac:dyDescent="0.2">
      <c r="A35" s="310">
        <v>26</v>
      </c>
      <c r="B35" s="248"/>
      <c r="C35" s="248"/>
      <c r="D35" s="248"/>
      <c r="E35" s="272"/>
      <c r="F35" s="248"/>
    </row>
    <row r="36" spans="1:6" s="15" customFormat="1" ht="60" customHeight="1" thickBot="1" x14ac:dyDescent="0.25">
      <c r="A36" s="485" t="s">
        <v>762</v>
      </c>
      <c r="B36" s="486"/>
      <c r="C36" s="486"/>
      <c r="D36" s="486"/>
      <c r="E36" s="487"/>
      <c r="F36" s="486"/>
    </row>
  </sheetData>
  <sheetProtection algorithmName="SHA-512" hashValue="TB3ldlNZa3d2e09EIh3px1tIyeDTrwHjFw4yKJT7JI8w/qgx5Ux2sEkxjWe6kXzKPkXPEiOCsJkuGaVC6gxlpQ==" saltValue="dASr6mL8OUQN1KOM+V8tzQ==" spinCount="100000" sheet="1" objects="1" scenarios="1"/>
  <mergeCells count="6">
    <mergeCell ref="A7:B7"/>
    <mergeCell ref="A1:L1"/>
    <mergeCell ref="A2:L2"/>
    <mergeCell ref="A4:B4"/>
    <mergeCell ref="A5:B5"/>
    <mergeCell ref="A6:B6"/>
  </mergeCells>
  <dataValidations count="2">
    <dataValidation allowBlank="1" showInputMessage="1" sqref="L8" xr:uid="{00000000-0002-0000-0A00-000000000000}"/>
    <dataValidation type="list" allowBlank="1" showInputMessage="1" showErrorMessage="1" sqref="B10:B35" xr:uid="{00000000-0002-0000-0A00-000001000000}">
      <formula1>"Decision, Change"</formula1>
    </dataValidation>
  </dataValidations>
  <pageMargins left="0.25" right="0.25" top="0.75" bottom="0.75" header="0.3" footer="0.3"/>
  <pageSetup paperSize="8" scale="50"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F9460-2A08-4E5A-99E2-D9C3F8997AE5}">
  <sheetPr>
    <pageSetUpPr fitToPage="1"/>
  </sheetPr>
  <dimension ref="A9:H76"/>
  <sheetViews>
    <sheetView view="pageBreakPreview" topLeftCell="A25" zoomScale="60" zoomScaleNormal="100" workbookViewId="0">
      <selection activeCell="A19" sqref="A1:XFD1048576"/>
    </sheetView>
  </sheetViews>
  <sheetFormatPr defaultColWidth="9.140625" defaultRowHeight="14.25" x14ac:dyDescent="0.2"/>
  <cols>
    <col min="1" max="1" width="9.140625" style="2"/>
    <col min="2" max="2" width="5" style="2" customWidth="1"/>
    <col min="3" max="3" width="8.7109375" style="2" customWidth="1"/>
    <col min="4" max="4" width="30" style="2" customWidth="1"/>
    <col min="5" max="5" width="50.5703125" style="2" customWidth="1"/>
    <col min="6" max="6" width="12.42578125" style="2" customWidth="1"/>
    <col min="7" max="7" width="14" style="2" customWidth="1"/>
    <col min="8" max="8" width="13.85546875" style="2" customWidth="1"/>
    <col min="9" max="16384" width="9.140625" style="2"/>
  </cols>
  <sheetData>
    <row r="9" spans="2:8" ht="15" x14ac:dyDescent="0.2">
      <c r="B9" s="637" t="s">
        <v>779</v>
      </c>
      <c r="C9" s="638"/>
      <c r="D9" s="639"/>
      <c r="E9" s="643" t="s">
        <v>780</v>
      </c>
      <c r="F9" s="644"/>
      <c r="G9" s="644"/>
      <c r="H9" s="645"/>
    </row>
    <row r="10" spans="2:8" ht="15.75" customHeight="1" x14ac:dyDescent="0.2">
      <c r="B10" s="637" t="s">
        <v>781</v>
      </c>
      <c r="C10" s="638"/>
      <c r="D10" s="639"/>
      <c r="E10" s="643" t="s">
        <v>782</v>
      </c>
      <c r="F10" s="644"/>
      <c r="G10" s="644"/>
      <c r="H10" s="645"/>
    </row>
    <row r="11" spans="2:8" ht="15.75" customHeight="1" x14ac:dyDescent="0.2">
      <c r="B11" s="637" t="s">
        <v>783</v>
      </c>
      <c r="C11" s="638"/>
      <c r="D11" s="639"/>
      <c r="E11" s="643" t="s">
        <v>33</v>
      </c>
      <c r="F11" s="644"/>
      <c r="G11" s="644"/>
      <c r="H11" s="645"/>
    </row>
    <row r="12" spans="2:8" ht="15.75" hidden="1" customHeight="1" x14ac:dyDescent="0.2">
      <c r="B12" s="637" t="s">
        <v>40</v>
      </c>
      <c r="C12" s="638"/>
      <c r="D12" s="639"/>
      <c r="E12" s="640" t="s">
        <v>99</v>
      </c>
      <c r="F12" s="641"/>
      <c r="G12" s="641"/>
      <c r="H12" s="642"/>
    </row>
    <row r="13" spans="2:8" ht="15.75" hidden="1" customHeight="1" x14ac:dyDescent="0.2">
      <c r="B13" s="637" t="s">
        <v>784</v>
      </c>
      <c r="C13" s="638"/>
      <c r="D13" s="639"/>
      <c r="E13" s="640" t="s">
        <v>102</v>
      </c>
      <c r="F13" s="641"/>
      <c r="G13" s="641"/>
      <c r="H13" s="642"/>
    </row>
    <row r="14" spans="2:8" ht="15.75" hidden="1" customHeight="1" x14ac:dyDescent="0.2">
      <c r="B14" s="637" t="s">
        <v>785</v>
      </c>
      <c r="C14" s="638"/>
      <c r="D14" s="639"/>
      <c r="E14" s="640" t="s">
        <v>33</v>
      </c>
      <c r="F14" s="641"/>
      <c r="G14" s="641"/>
      <c r="H14" s="642"/>
    </row>
    <row r="15" spans="2:8" ht="28.5" customHeight="1" x14ac:dyDescent="0.2">
      <c r="F15" s="194"/>
      <c r="G15" s="194"/>
      <c r="H15" s="194"/>
    </row>
    <row r="16" spans="2:8" ht="36" customHeight="1" x14ac:dyDescent="0.25">
      <c r="B16" s="620" t="s">
        <v>786</v>
      </c>
      <c r="C16" s="621"/>
      <c r="D16" s="621"/>
      <c r="E16" s="621"/>
      <c r="F16" s="621"/>
      <c r="G16" s="621"/>
      <c r="H16" s="622"/>
    </row>
    <row r="17" spans="1:8" ht="42" customHeight="1" x14ac:dyDescent="0.2">
      <c r="B17" s="617" t="s">
        <v>787</v>
      </c>
      <c r="C17" s="618"/>
      <c r="D17" s="618"/>
      <c r="E17" s="618"/>
      <c r="F17" s="619"/>
      <c r="G17" s="311"/>
      <c r="H17" s="488" t="s">
        <v>788</v>
      </c>
    </row>
    <row r="18" spans="1:8" ht="15.75" customHeight="1" x14ac:dyDescent="0.25">
      <c r="B18" s="620" t="s">
        <v>789</v>
      </c>
      <c r="C18" s="621"/>
      <c r="D18" s="621"/>
      <c r="E18" s="621"/>
      <c r="F18" s="621"/>
      <c r="G18" s="621"/>
      <c r="H18" s="622"/>
    </row>
    <row r="19" spans="1:8" ht="80.25" customHeight="1" x14ac:dyDescent="0.2">
      <c r="B19" s="617" t="s">
        <v>790</v>
      </c>
      <c r="C19" s="618"/>
      <c r="D19" s="618"/>
      <c r="E19" s="618"/>
      <c r="F19" s="618"/>
      <c r="G19" s="618"/>
      <c r="H19" s="619"/>
    </row>
    <row r="20" spans="1:8" ht="45.75" customHeight="1" x14ac:dyDescent="0.2">
      <c r="B20" s="635" t="s">
        <v>791</v>
      </c>
      <c r="C20" s="636"/>
      <c r="D20" s="636"/>
      <c r="E20" s="636"/>
      <c r="F20" s="636"/>
      <c r="G20" s="312" t="s">
        <v>792</v>
      </c>
      <c r="H20" s="313" t="s">
        <v>793</v>
      </c>
    </row>
    <row r="21" spans="1:8" ht="24.95" customHeight="1" x14ac:dyDescent="0.2">
      <c r="B21" s="626" t="s">
        <v>174</v>
      </c>
      <c r="C21" s="627"/>
      <c r="D21" s="627"/>
      <c r="E21" s="627"/>
      <c r="F21" s="627"/>
      <c r="G21" s="627"/>
      <c r="H21" s="628"/>
    </row>
    <row r="22" spans="1:8" ht="30.95" customHeight="1" x14ac:dyDescent="0.2">
      <c r="B22" s="623" t="s">
        <v>176</v>
      </c>
      <c r="C22" s="624"/>
      <c r="D22" s="624"/>
      <c r="E22" s="624"/>
      <c r="F22" s="625"/>
      <c r="G22" s="314"/>
      <c r="H22" s="488" t="s">
        <v>788</v>
      </c>
    </row>
    <row r="23" spans="1:8" ht="30" customHeight="1" x14ac:dyDescent="0.2">
      <c r="B23" s="623" t="s">
        <v>199</v>
      </c>
      <c r="C23" s="624"/>
      <c r="D23" s="624"/>
      <c r="E23" s="624"/>
      <c r="F23" s="625"/>
      <c r="G23" s="315"/>
      <c r="H23" s="488" t="s">
        <v>788</v>
      </c>
    </row>
    <row r="24" spans="1:8" ht="28.5" customHeight="1" x14ac:dyDescent="0.2">
      <c r="B24" s="623" t="s">
        <v>222</v>
      </c>
      <c r="C24" s="624"/>
      <c r="D24" s="624"/>
      <c r="E24" s="624"/>
      <c r="F24" s="625"/>
      <c r="G24" s="315"/>
      <c r="H24" s="488" t="s">
        <v>788</v>
      </c>
    </row>
    <row r="25" spans="1:8" ht="45.75" customHeight="1" x14ac:dyDescent="0.2">
      <c r="B25" s="623" t="s">
        <v>238</v>
      </c>
      <c r="C25" s="624"/>
      <c r="D25" s="624"/>
      <c r="E25" s="624"/>
      <c r="F25" s="625"/>
      <c r="G25" s="315"/>
      <c r="H25" s="488" t="s">
        <v>788</v>
      </c>
    </row>
    <row r="26" spans="1:8" ht="24.95" customHeight="1" x14ac:dyDescent="0.2">
      <c r="B26" s="623" t="s">
        <v>261</v>
      </c>
      <c r="C26" s="624"/>
      <c r="D26" s="624"/>
      <c r="E26" s="624"/>
      <c r="F26" s="625"/>
      <c r="G26" s="315"/>
      <c r="H26" s="488" t="s">
        <v>788</v>
      </c>
    </row>
    <row r="27" spans="1:8" ht="30.75" customHeight="1" x14ac:dyDescent="0.2">
      <c r="B27" s="623" t="s">
        <v>794</v>
      </c>
      <c r="C27" s="624"/>
      <c r="D27" s="624"/>
      <c r="E27" s="624"/>
      <c r="F27" s="625"/>
      <c r="G27" s="315"/>
      <c r="H27" s="488" t="s">
        <v>788</v>
      </c>
    </row>
    <row r="28" spans="1:8" ht="25.5" customHeight="1" x14ac:dyDescent="0.2">
      <c r="B28" s="623" t="s">
        <v>795</v>
      </c>
      <c r="C28" s="624"/>
      <c r="D28" s="624"/>
      <c r="E28" s="624"/>
      <c r="F28" s="625"/>
      <c r="G28" s="315"/>
      <c r="H28" s="488" t="s">
        <v>788</v>
      </c>
    </row>
    <row r="29" spans="1:8" ht="49.5" customHeight="1" x14ac:dyDescent="0.2">
      <c r="B29" s="623" t="s">
        <v>297</v>
      </c>
      <c r="C29" s="624"/>
      <c r="D29" s="624"/>
      <c r="E29" s="624"/>
      <c r="F29" s="625"/>
      <c r="G29" s="315"/>
      <c r="H29" s="488" t="s">
        <v>788</v>
      </c>
    </row>
    <row r="30" spans="1:8" ht="24.95" customHeight="1" x14ac:dyDescent="0.2">
      <c r="A30" s="2" t="s">
        <v>13</v>
      </c>
      <c r="B30" s="626" t="s">
        <v>304</v>
      </c>
      <c r="C30" s="627"/>
      <c r="D30" s="627"/>
      <c r="E30" s="627"/>
      <c r="F30" s="627"/>
      <c r="G30" s="627"/>
      <c r="H30" s="628"/>
    </row>
    <row r="31" spans="1:8" ht="24.95" customHeight="1" x14ac:dyDescent="0.2">
      <c r="B31" s="623" t="s">
        <v>796</v>
      </c>
      <c r="C31" s="624"/>
      <c r="D31" s="624"/>
      <c r="E31" s="624"/>
      <c r="F31" s="625"/>
      <c r="G31" s="316"/>
      <c r="H31" s="488" t="s">
        <v>788</v>
      </c>
    </row>
    <row r="32" spans="1:8" ht="24.95" customHeight="1" x14ac:dyDescent="0.2">
      <c r="B32" s="623" t="s">
        <v>797</v>
      </c>
      <c r="C32" s="624"/>
      <c r="D32" s="624"/>
      <c r="E32" s="624"/>
      <c r="F32" s="625"/>
      <c r="G32" s="316"/>
      <c r="H32" s="488" t="s">
        <v>788</v>
      </c>
    </row>
    <row r="33" spans="2:8" ht="24.95" customHeight="1" x14ac:dyDescent="0.2">
      <c r="B33" s="623" t="s">
        <v>346</v>
      </c>
      <c r="C33" s="624"/>
      <c r="D33" s="624"/>
      <c r="E33" s="624"/>
      <c r="F33" s="625"/>
      <c r="G33" s="316"/>
      <c r="H33" s="488" t="s">
        <v>788</v>
      </c>
    </row>
    <row r="34" spans="2:8" ht="31.5" customHeight="1" x14ac:dyDescent="0.2">
      <c r="B34" s="623" t="s">
        <v>798</v>
      </c>
      <c r="C34" s="624"/>
      <c r="D34" s="624"/>
      <c r="E34" s="624"/>
      <c r="F34" s="625"/>
      <c r="G34" s="316"/>
      <c r="H34" s="488" t="s">
        <v>788</v>
      </c>
    </row>
    <row r="35" spans="2:8" ht="24.95" customHeight="1" x14ac:dyDescent="0.2">
      <c r="B35" s="626" t="s">
        <v>367</v>
      </c>
      <c r="C35" s="627"/>
      <c r="D35" s="627"/>
      <c r="E35" s="627"/>
      <c r="F35" s="627"/>
      <c r="G35" s="627"/>
      <c r="H35" s="628"/>
    </row>
    <row r="36" spans="2:8" ht="30.75" customHeight="1" x14ac:dyDescent="0.2">
      <c r="B36" s="623" t="s">
        <v>369</v>
      </c>
      <c r="C36" s="624"/>
      <c r="D36" s="624"/>
      <c r="E36" s="624"/>
      <c r="F36" s="625"/>
      <c r="G36" s="317"/>
      <c r="H36" s="488" t="s">
        <v>788</v>
      </c>
    </row>
    <row r="37" spans="2:8" ht="32.25" customHeight="1" x14ac:dyDescent="0.2">
      <c r="B37" s="623" t="s">
        <v>400</v>
      </c>
      <c r="C37" s="624"/>
      <c r="D37" s="624"/>
      <c r="E37" s="624"/>
      <c r="F37" s="625"/>
      <c r="G37" s="317"/>
      <c r="H37" s="488" t="s">
        <v>788</v>
      </c>
    </row>
    <row r="38" spans="2:8" ht="24.95" customHeight="1" x14ac:dyDescent="0.2">
      <c r="B38" s="623" t="s">
        <v>420</v>
      </c>
      <c r="C38" s="624"/>
      <c r="D38" s="624"/>
      <c r="E38" s="624"/>
      <c r="F38" s="625"/>
      <c r="G38" s="317"/>
      <c r="H38" s="488" t="s">
        <v>788</v>
      </c>
    </row>
    <row r="39" spans="2:8" ht="33.75" customHeight="1" x14ac:dyDescent="0.2">
      <c r="B39" s="623" t="s">
        <v>436</v>
      </c>
      <c r="C39" s="624"/>
      <c r="D39" s="624"/>
      <c r="E39" s="624"/>
      <c r="F39" s="625"/>
      <c r="G39" s="317"/>
      <c r="H39" s="488" t="s">
        <v>788</v>
      </c>
    </row>
    <row r="40" spans="2:8" ht="33" customHeight="1" x14ac:dyDescent="0.2">
      <c r="B40" s="623" t="s">
        <v>440</v>
      </c>
      <c r="C40" s="624"/>
      <c r="D40" s="624"/>
      <c r="E40" s="624"/>
      <c r="F40" s="625"/>
      <c r="G40" s="315"/>
      <c r="H40" s="488" t="s">
        <v>788</v>
      </c>
    </row>
    <row r="41" spans="2:8" ht="24.95" customHeight="1" x14ac:dyDescent="0.2">
      <c r="B41" s="626" t="s">
        <v>151</v>
      </c>
      <c r="C41" s="627"/>
      <c r="D41" s="627"/>
      <c r="E41" s="627"/>
      <c r="F41" s="627"/>
      <c r="G41" s="627"/>
      <c r="H41" s="628"/>
    </row>
    <row r="42" spans="2:8" ht="28.5" customHeight="1" x14ac:dyDescent="0.2">
      <c r="B42" s="623" t="s">
        <v>464</v>
      </c>
      <c r="C42" s="624"/>
      <c r="D42" s="624"/>
      <c r="E42" s="624"/>
      <c r="F42" s="625"/>
      <c r="G42" s="315"/>
      <c r="H42" s="488" t="s">
        <v>788</v>
      </c>
    </row>
    <row r="43" spans="2:8" ht="33.950000000000003" customHeight="1" x14ac:dyDescent="0.2">
      <c r="B43" s="623" t="s">
        <v>799</v>
      </c>
      <c r="C43" s="624"/>
      <c r="D43" s="624"/>
      <c r="E43" s="624"/>
      <c r="F43" s="625"/>
      <c r="G43" s="315"/>
      <c r="H43" s="488" t="s">
        <v>788</v>
      </c>
    </row>
    <row r="44" spans="2:8" ht="32.25" customHeight="1" x14ac:dyDescent="0.2">
      <c r="B44" s="617" t="s">
        <v>480</v>
      </c>
      <c r="C44" s="618"/>
      <c r="D44" s="618"/>
      <c r="E44" s="618"/>
      <c r="F44" s="619"/>
      <c r="G44" s="315"/>
      <c r="H44" s="488" t="s">
        <v>788</v>
      </c>
    </row>
    <row r="45" spans="2:8" ht="60" customHeight="1" x14ac:dyDescent="0.2">
      <c r="B45" s="623" t="s">
        <v>508</v>
      </c>
      <c r="C45" s="624"/>
      <c r="D45" s="624"/>
      <c r="E45" s="624"/>
      <c r="F45" s="625"/>
      <c r="G45" s="315"/>
      <c r="H45" s="488" t="s">
        <v>788</v>
      </c>
    </row>
    <row r="46" spans="2:8" ht="15" x14ac:dyDescent="0.2">
      <c r="B46" s="15"/>
      <c r="C46" s="15"/>
      <c r="D46" s="15"/>
      <c r="E46" s="15"/>
      <c r="F46" s="15"/>
      <c r="G46" s="15"/>
      <c r="H46" s="15"/>
    </row>
    <row r="47" spans="2:8" ht="15" x14ac:dyDescent="0.2">
      <c r="B47" s="15"/>
      <c r="C47" s="15"/>
      <c r="D47" s="15"/>
      <c r="E47" s="15"/>
      <c r="F47" s="15"/>
      <c r="G47" s="15"/>
      <c r="H47" s="15"/>
    </row>
    <row r="48" spans="2:8" ht="31.5" x14ac:dyDescent="0.25">
      <c r="B48" s="620" t="s">
        <v>800</v>
      </c>
      <c r="C48" s="621"/>
      <c r="D48" s="621"/>
      <c r="E48" s="621"/>
      <c r="F48" s="622"/>
      <c r="G48" s="318" t="s">
        <v>801</v>
      </c>
      <c r="H48" s="318" t="s">
        <v>802</v>
      </c>
    </row>
    <row r="49" spans="2:8" ht="51.75" customHeight="1" x14ac:dyDescent="0.2">
      <c r="B49" s="617" t="s">
        <v>771</v>
      </c>
      <c r="C49" s="618"/>
      <c r="D49" s="618"/>
      <c r="E49" s="618"/>
      <c r="F49" s="619"/>
      <c r="G49" s="319" t="s">
        <v>33</v>
      </c>
      <c r="H49" s="320">
        <v>45260</v>
      </c>
    </row>
    <row r="50" spans="2:8" ht="51.75" customHeight="1" x14ac:dyDescent="0.2">
      <c r="B50" s="617" t="s">
        <v>803</v>
      </c>
      <c r="C50" s="618"/>
      <c r="D50" s="618"/>
      <c r="E50" s="618"/>
      <c r="F50" s="619"/>
      <c r="G50" s="319" t="s">
        <v>200</v>
      </c>
      <c r="H50" s="320">
        <v>45260</v>
      </c>
    </row>
    <row r="51" spans="2:8" ht="51.75" customHeight="1" x14ac:dyDescent="0.2">
      <c r="B51" s="617" t="s">
        <v>804</v>
      </c>
      <c r="C51" s="618"/>
      <c r="D51" s="618"/>
      <c r="E51" s="618"/>
      <c r="F51" s="619"/>
      <c r="G51" s="319" t="s">
        <v>95</v>
      </c>
      <c r="H51" s="320">
        <v>45260</v>
      </c>
    </row>
    <row r="52" spans="2:8" ht="15" x14ac:dyDescent="0.2">
      <c r="B52" s="15"/>
      <c r="C52" s="15"/>
      <c r="D52" s="15"/>
      <c r="E52" s="15"/>
      <c r="F52" s="15"/>
      <c r="G52" s="15"/>
      <c r="H52" s="15"/>
    </row>
    <row r="53" spans="2:8" ht="32.25" customHeight="1" x14ac:dyDescent="0.25">
      <c r="B53" s="629" t="s">
        <v>805</v>
      </c>
      <c r="C53" s="630"/>
      <c r="D53" s="630"/>
      <c r="E53" s="631"/>
      <c r="F53" s="632" t="s">
        <v>806</v>
      </c>
      <c r="G53" s="633"/>
      <c r="H53" s="634"/>
    </row>
    <row r="54" spans="2:8" ht="63.75" customHeight="1" x14ac:dyDescent="0.25">
      <c r="B54" s="214" t="s">
        <v>807</v>
      </c>
      <c r="C54" s="215" t="s">
        <v>808</v>
      </c>
      <c r="D54" s="214" t="s">
        <v>809</v>
      </c>
      <c r="E54" s="214" t="s">
        <v>810</v>
      </c>
      <c r="F54" s="216" t="s">
        <v>811</v>
      </c>
      <c r="G54" s="216" t="s">
        <v>812</v>
      </c>
      <c r="H54" s="216" t="s">
        <v>813</v>
      </c>
    </row>
    <row r="55" spans="2:8" ht="390" x14ac:dyDescent="0.2">
      <c r="B55" s="266" t="s">
        <v>688</v>
      </c>
      <c r="C55" s="266" t="s">
        <v>814</v>
      </c>
      <c r="D55" s="266" t="s">
        <v>815</v>
      </c>
      <c r="E55" s="266" t="s">
        <v>816</v>
      </c>
      <c r="F55" s="321">
        <v>3</v>
      </c>
      <c r="G55" s="321">
        <v>5</v>
      </c>
      <c r="H55" s="322">
        <f>F55*G55</f>
        <v>15</v>
      </c>
    </row>
    <row r="56" spans="2:8" ht="285" x14ac:dyDescent="0.2">
      <c r="B56" s="266" t="s">
        <v>671</v>
      </c>
      <c r="C56" s="266" t="s">
        <v>814</v>
      </c>
      <c r="D56" s="266" t="s">
        <v>817</v>
      </c>
      <c r="E56" s="266" t="s">
        <v>818</v>
      </c>
      <c r="F56" s="321">
        <v>3</v>
      </c>
      <c r="G56" s="321">
        <v>5</v>
      </c>
      <c r="H56" s="322">
        <f>F56*G56</f>
        <v>15</v>
      </c>
    </row>
    <row r="57" spans="2:8" ht="15.75" x14ac:dyDescent="0.2">
      <c r="B57" s="202"/>
      <c r="C57" s="202"/>
      <c r="D57" s="202"/>
      <c r="E57" s="202"/>
      <c r="F57" s="203"/>
      <c r="G57" s="203"/>
      <c r="H57" s="204"/>
    </row>
    <row r="58" spans="2:8" ht="15" x14ac:dyDescent="0.2">
      <c r="B58" s="15"/>
      <c r="C58" s="15"/>
      <c r="D58" s="15"/>
      <c r="E58" s="15"/>
      <c r="F58" s="15"/>
      <c r="G58" s="15"/>
      <c r="H58" s="15"/>
    </row>
    <row r="59" spans="2:8" ht="15.75" x14ac:dyDescent="0.25">
      <c r="B59" s="195" t="s">
        <v>819</v>
      </c>
      <c r="C59" s="15"/>
      <c r="D59" s="15"/>
      <c r="E59" s="15"/>
      <c r="F59" s="15"/>
      <c r="G59" s="15"/>
      <c r="H59" s="15"/>
    </row>
    <row r="60" spans="2:8" ht="15.95" customHeight="1" x14ac:dyDescent="0.2">
      <c r="B60" s="15"/>
      <c r="C60" s="15"/>
      <c r="D60" s="15"/>
      <c r="E60" s="15"/>
      <c r="F60" s="15"/>
      <c r="G60" s="15"/>
      <c r="H60" s="15"/>
    </row>
    <row r="61" spans="2:8" ht="15" x14ac:dyDescent="0.2">
      <c r="B61" s="15"/>
      <c r="C61" s="15"/>
      <c r="D61" s="15"/>
      <c r="E61" s="15"/>
      <c r="F61" s="15"/>
      <c r="G61" s="15"/>
      <c r="H61" s="15"/>
    </row>
    <row r="62" spans="2:8" ht="15" x14ac:dyDescent="0.2">
      <c r="B62" s="15"/>
      <c r="C62" s="15"/>
      <c r="D62" s="15"/>
      <c r="E62" s="15"/>
      <c r="F62" s="15"/>
      <c r="G62" s="15"/>
      <c r="H62" s="15"/>
    </row>
    <row r="63" spans="2:8" ht="15" x14ac:dyDescent="0.2">
      <c r="B63" s="15"/>
      <c r="C63" s="15"/>
      <c r="D63" s="15"/>
      <c r="E63" s="15"/>
      <c r="F63" s="15"/>
      <c r="G63" s="15"/>
      <c r="H63" s="15"/>
    </row>
    <row r="64" spans="2:8" ht="15" customHeight="1" x14ac:dyDescent="0.2">
      <c r="B64" s="15"/>
      <c r="C64" s="15"/>
      <c r="D64" s="15"/>
      <c r="E64" s="15"/>
      <c r="F64" s="15"/>
      <c r="G64" s="15"/>
      <c r="H64" s="15"/>
    </row>
    <row r="65" spans="2:8" ht="15" x14ac:dyDescent="0.2">
      <c r="B65" s="15"/>
      <c r="C65" s="15"/>
      <c r="D65" s="15"/>
      <c r="E65" s="15"/>
      <c r="F65" s="15"/>
      <c r="G65" s="15"/>
      <c r="H65" s="15"/>
    </row>
    <row r="66" spans="2:8" ht="15" x14ac:dyDescent="0.2">
      <c r="B66" s="15"/>
      <c r="C66" s="15"/>
      <c r="D66" s="15"/>
      <c r="E66" s="15"/>
      <c r="F66" s="15"/>
      <c r="G66" s="15"/>
    </row>
    <row r="67" spans="2:8" ht="15" x14ac:dyDescent="0.2">
      <c r="B67" s="15"/>
      <c r="C67" s="15"/>
      <c r="D67" s="15"/>
      <c r="E67" s="15"/>
      <c r="F67" s="15"/>
      <c r="G67" s="15"/>
      <c r="H67" s="15"/>
    </row>
    <row r="68" spans="2:8" ht="15" x14ac:dyDescent="0.2">
      <c r="B68" s="15"/>
      <c r="C68" s="15"/>
      <c r="D68" s="15"/>
      <c r="E68" s="15"/>
      <c r="F68" s="15"/>
      <c r="G68" s="15"/>
      <c r="H68" s="15"/>
    </row>
    <row r="69" spans="2:8" ht="15" x14ac:dyDescent="0.2">
      <c r="B69" s="15"/>
      <c r="C69" s="15"/>
      <c r="D69" s="15"/>
      <c r="E69" s="15"/>
      <c r="F69" s="15"/>
      <c r="G69" s="15"/>
      <c r="H69" s="15"/>
    </row>
    <row r="70" spans="2:8" ht="15.75" x14ac:dyDescent="0.25">
      <c r="B70" s="195" t="s">
        <v>820</v>
      </c>
      <c r="C70" s="15"/>
      <c r="D70" s="15"/>
      <c r="E70" s="15"/>
      <c r="F70" s="15"/>
      <c r="G70" s="15"/>
      <c r="H70" s="15"/>
    </row>
    <row r="71" spans="2:8" ht="15" x14ac:dyDescent="0.2">
      <c r="E71" s="15"/>
      <c r="F71" s="15"/>
      <c r="G71" s="15"/>
      <c r="H71" s="15"/>
    </row>
    <row r="72" spans="2:8" ht="126.6" customHeight="1" x14ac:dyDescent="0.2">
      <c r="E72" s="15"/>
      <c r="F72" s="15"/>
      <c r="G72" s="15"/>
      <c r="H72" s="15"/>
    </row>
    <row r="73" spans="2:8" ht="15" x14ac:dyDescent="0.2">
      <c r="E73" s="15"/>
      <c r="F73" s="15"/>
      <c r="G73" s="15"/>
      <c r="H73" s="15"/>
    </row>
    <row r="74" spans="2:8" ht="15" x14ac:dyDescent="0.2">
      <c r="E74" s="15"/>
      <c r="F74" s="15"/>
      <c r="G74" s="15"/>
      <c r="H74" s="15"/>
    </row>
    <row r="75" spans="2:8" ht="15" x14ac:dyDescent="0.2">
      <c r="E75" s="15"/>
      <c r="F75" s="15"/>
      <c r="G75" s="15"/>
      <c r="H75" s="15"/>
    </row>
    <row r="76" spans="2:8" ht="15" x14ac:dyDescent="0.2">
      <c r="E76" s="15"/>
      <c r="F76" s="15"/>
      <c r="G76" s="15"/>
      <c r="H76" s="15"/>
    </row>
  </sheetData>
  <mergeCells count="48">
    <mergeCell ref="B9:D9"/>
    <mergeCell ref="E9:H9"/>
    <mergeCell ref="B10:D10"/>
    <mergeCell ref="E10:H10"/>
    <mergeCell ref="B11:D11"/>
    <mergeCell ref="E11:H11"/>
    <mergeCell ref="B12:D12"/>
    <mergeCell ref="E12:H12"/>
    <mergeCell ref="B13:D13"/>
    <mergeCell ref="E13:H13"/>
    <mergeCell ref="B14:D14"/>
    <mergeCell ref="E14:H14"/>
    <mergeCell ref="B41:H41"/>
    <mergeCell ref="B30:H30"/>
    <mergeCell ref="B19:H19"/>
    <mergeCell ref="B20:F20"/>
    <mergeCell ref="B21:H21"/>
    <mergeCell ref="B22:F22"/>
    <mergeCell ref="B23:F23"/>
    <mergeCell ref="B24:F24"/>
    <mergeCell ref="B25:F25"/>
    <mergeCell ref="B26:F26"/>
    <mergeCell ref="B27:F27"/>
    <mergeCell ref="B28:F28"/>
    <mergeCell ref="B29:F29"/>
    <mergeCell ref="B53:E53"/>
    <mergeCell ref="F53:H53"/>
    <mergeCell ref="B43:F43"/>
    <mergeCell ref="B44:F44"/>
    <mergeCell ref="B45:F45"/>
    <mergeCell ref="B50:F50"/>
    <mergeCell ref="B51:F51"/>
    <mergeCell ref="B17:F17"/>
    <mergeCell ref="B16:H16"/>
    <mergeCell ref="B18:H18"/>
    <mergeCell ref="B48:F48"/>
    <mergeCell ref="B49:F49"/>
    <mergeCell ref="B42:F42"/>
    <mergeCell ref="B31:F31"/>
    <mergeCell ref="B32:F32"/>
    <mergeCell ref="B33:F33"/>
    <mergeCell ref="B34:F34"/>
    <mergeCell ref="B35:H35"/>
    <mergeCell ref="B36:F36"/>
    <mergeCell ref="B37:F37"/>
    <mergeCell ref="B38:F38"/>
    <mergeCell ref="B39:F39"/>
    <mergeCell ref="B40:F40"/>
  </mergeCells>
  <phoneticPr fontId="55" type="noConversion"/>
  <pageMargins left="0.7" right="0.7" top="0.75" bottom="0.75" header="0.3" footer="0.3"/>
  <pageSetup paperSize="9" scale="60" fitToHeight="0" orientation="portrait" r:id="rId1"/>
  <rowBreaks count="2" manualBreakCount="2">
    <brk id="46" max="16383" man="1"/>
    <brk id="5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5698-3361-4BCD-9484-AF4BF037F87E}">
  <sheetPr>
    <pageSetUpPr fitToPage="1"/>
  </sheetPr>
  <dimension ref="A9:H76"/>
  <sheetViews>
    <sheetView topLeftCell="A57" workbookViewId="0">
      <selection activeCell="B59" sqref="B59:E83"/>
    </sheetView>
  </sheetViews>
  <sheetFormatPr defaultColWidth="9.140625" defaultRowHeight="14.25" x14ac:dyDescent="0.2"/>
  <cols>
    <col min="1" max="1" width="9.140625" style="2"/>
    <col min="2" max="2" width="5" style="2" customWidth="1"/>
    <col min="3" max="3" width="8.7109375" style="2" customWidth="1"/>
    <col min="4" max="4" width="30" style="2" customWidth="1"/>
    <col min="5" max="5" width="64.28515625" style="2" customWidth="1"/>
    <col min="6" max="6" width="12.42578125" style="2" customWidth="1"/>
    <col min="7" max="7" width="14" style="2" customWidth="1"/>
    <col min="8" max="8" width="13.85546875" style="2" customWidth="1"/>
    <col min="9" max="16384" width="9.140625" style="2"/>
  </cols>
  <sheetData>
    <row r="9" spans="2:8" ht="15" x14ac:dyDescent="0.2">
      <c r="B9" s="637" t="s">
        <v>779</v>
      </c>
      <c r="C9" s="638"/>
      <c r="D9" s="639"/>
      <c r="E9" s="643" t="s">
        <v>821</v>
      </c>
      <c r="F9" s="644"/>
      <c r="G9" s="644"/>
      <c r="H9" s="645"/>
    </row>
    <row r="10" spans="2:8" ht="15.75" customHeight="1" x14ac:dyDescent="0.2">
      <c r="B10" s="637" t="s">
        <v>781</v>
      </c>
      <c r="C10" s="638"/>
      <c r="D10" s="639"/>
      <c r="E10" s="643" t="s">
        <v>782</v>
      </c>
      <c r="F10" s="644"/>
      <c r="G10" s="644"/>
      <c r="H10" s="645"/>
    </row>
    <row r="11" spans="2:8" ht="15.75" customHeight="1" x14ac:dyDescent="0.2">
      <c r="B11" s="637" t="s">
        <v>783</v>
      </c>
      <c r="C11" s="638"/>
      <c r="D11" s="639"/>
      <c r="E11" s="643" t="s">
        <v>33</v>
      </c>
      <c r="F11" s="644"/>
      <c r="G11" s="644"/>
      <c r="H11" s="645"/>
    </row>
    <row r="12" spans="2:8" ht="15.75" hidden="1" customHeight="1" x14ac:dyDescent="0.2">
      <c r="B12" s="637" t="s">
        <v>40</v>
      </c>
      <c r="C12" s="638"/>
      <c r="D12" s="639"/>
      <c r="E12" s="640" t="s">
        <v>99</v>
      </c>
      <c r="F12" s="641"/>
      <c r="G12" s="641"/>
      <c r="H12" s="642"/>
    </row>
    <row r="13" spans="2:8" ht="15.75" hidden="1" customHeight="1" x14ac:dyDescent="0.2">
      <c r="B13" s="637" t="s">
        <v>784</v>
      </c>
      <c r="C13" s="638"/>
      <c r="D13" s="639"/>
      <c r="E13" s="640" t="s">
        <v>102</v>
      </c>
      <c r="F13" s="641"/>
      <c r="G13" s="641"/>
      <c r="H13" s="642"/>
    </row>
    <row r="14" spans="2:8" ht="15.75" hidden="1" customHeight="1" x14ac:dyDescent="0.2">
      <c r="B14" s="637" t="s">
        <v>785</v>
      </c>
      <c r="C14" s="638"/>
      <c r="D14" s="639"/>
      <c r="E14" s="640" t="s">
        <v>33</v>
      </c>
      <c r="F14" s="641"/>
      <c r="G14" s="641"/>
      <c r="H14" s="642"/>
    </row>
    <row r="15" spans="2:8" ht="28.5" customHeight="1" x14ac:dyDescent="0.2">
      <c r="F15" s="194"/>
      <c r="G15" s="194"/>
      <c r="H15" s="194"/>
    </row>
    <row r="16" spans="2:8" ht="36" customHeight="1" x14ac:dyDescent="0.25">
      <c r="B16" s="620" t="s">
        <v>786</v>
      </c>
      <c r="C16" s="621"/>
      <c r="D16" s="621"/>
      <c r="E16" s="621"/>
      <c r="F16" s="621"/>
      <c r="G16" s="621"/>
      <c r="H16" s="622"/>
    </row>
    <row r="17" spans="1:8" ht="42" customHeight="1" x14ac:dyDescent="0.2">
      <c r="B17" s="617" t="s">
        <v>787</v>
      </c>
      <c r="C17" s="618"/>
      <c r="D17" s="618"/>
      <c r="E17" s="618"/>
      <c r="F17" s="619"/>
      <c r="G17" s="311"/>
      <c r="H17" s="489"/>
    </row>
    <row r="18" spans="1:8" ht="15.75" customHeight="1" x14ac:dyDescent="0.25">
      <c r="B18" s="620" t="s">
        <v>789</v>
      </c>
      <c r="C18" s="621"/>
      <c r="D18" s="621"/>
      <c r="E18" s="621"/>
      <c r="F18" s="621"/>
      <c r="G18" s="621"/>
      <c r="H18" s="622"/>
    </row>
    <row r="19" spans="1:8" ht="80.25" customHeight="1" x14ac:dyDescent="0.2">
      <c r="B19" s="617" t="s">
        <v>790</v>
      </c>
      <c r="C19" s="618"/>
      <c r="D19" s="618"/>
      <c r="E19" s="618"/>
      <c r="F19" s="618"/>
      <c r="G19" s="618"/>
      <c r="H19" s="619"/>
    </row>
    <row r="20" spans="1:8" ht="45.75" customHeight="1" x14ac:dyDescent="0.2">
      <c r="B20" s="635" t="s">
        <v>791</v>
      </c>
      <c r="C20" s="636"/>
      <c r="D20" s="636"/>
      <c r="E20" s="636"/>
      <c r="F20" s="636"/>
      <c r="G20" s="312" t="s">
        <v>792</v>
      </c>
      <c r="H20" s="313" t="s">
        <v>793</v>
      </c>
    </row>
    <row r="21" spans="1:8" ht="24.95" customHeight="1" x14ac:dyDescent="0.2">
      <c r="B21" s="626" t="s">
        <v>174</v>
      </c>
      <c r="C21" s="627"/>
      <c r="D21" s="627"/>
      <c r="E21" s="627"/>
      <c r="F21" s="627"/>
      <c r="G21" s="627"/>
      <c r="H21" s="628"/>
    </row>
    <row r="22" spans="1:8" ht="30.95" customHeight="1" x14ac:dyDescent="0.2">
      <c r="B22" s="623" t="s">
        <v>176</v>
      </c>
      <c r="C22" s="624"/>
      <c r="D22" s="624"/>
      <c r="E22" s="624"/>
      <c r="F22" s="625"/>
      <c r="G22" s="314"/>
      <c r="H22" s="489"/>
    </row>
    <row r="23" spans="1:8" ht="30" customHeight="1" x14ac:dyDescent="0.2">
      <c r="B23" s="623" t="s">
        <v>199</v>
      </c>
      <c r="C23" s="624"/>
      <c r="D23" s="624"/>
      <c r="E23" s="624"/>
      <c r="F23" s="625"/>
      <c r="G23" s="315"/>
      <c r="H23" s="489"/>
    </row>
    <row r="24" spans="1:8" ht="28.5" customHeight="1" x14ac:dyDescent="0.2">
      <c r="B24" s="623" t="s">
        <v>222</v>
      </c>
      <c r="C24" s="624"/>
      <c r="D24" s="624"/>
      <c r="E24" s="624"/>
      <c r="F24" s="625"/>
      <c r="G24" s="315"/>
      <c r="H24" s="489"/>
    </row>
    <row r="25" spans="1:8" ht="45.75" customHeight="1" x14ac:dyDescent="0.2">
      <c r="B25" s="623" t="s">
        <v>238</v>
      </c>
      <c r="C25" s="624"/>
      <c r="D25" s="624"/>
      <c r="E25" s="624"/>
      <c r="F25" s="625"/>
      <c r="G25" s="315"/>
      <c r="H25" s="489"/>
    </row>
    <row r="26" spans="1:8" ht="24.95" customHeight="1" x14ac:dyDescent="0.2">
      <c r="B26" s="623" t="s">
        <v>261</v>
      </c>
      <c r="C26" s="624"/>
      <c r="D26" s="624"/>
      <c r="E26" s="624"/>
      <c r="F26" s="625"/>
      <c r="G26" s="315"/>
      <c r="H26" s="489"/>
    </row>
    <row r="27" spans="1:8" ht="30.75" customHeight="1" x14ac:dyDescent="0.2">
      <c r="B27" s="623" t="s">
        <v>794</v>
      </c>
      <c r="C27" s="624"/>
      <c r="D27" s="624"/>
      <c r="E27" s="624"/>
      <c r="F27" s="625"/>
      <c r="G27" s="315"/>
      <c r="H27" s="489"/>
    </row>
    <row r="28" spans="1:8" ht="25.5" customHeight="1" x14ac:dyDescent="0.2">
      <c r="B28" s="623" t="s">
        <v>795</v>
      </c>
      <c r="C28" s="624"/>
      <c r="D28" s="624"/>
      <c r="E28" s="624"/>
      <c r="F28" s="625"/>
      <c r="G28" s="315"/>
      <c r="H28" s="489"/>
    </row>
    <row r="29" spans="1:8" ht="49.5" customHeight="1" x14ac:dyDescent="0.2">
      <c r="B29" s="623" t="s">
        <v>297</v>
      </c>
      <c r="C29" s="624"/>
      <c r="D29" s="624"/>
      <c r="E29" s="624"/>
      <c r="F29" s="625"/>
      <c r="G29" s="315"/>
      <c r="H29" s="489"/>
    </row>
    <row r="30" spans="1:8" ht="24.95" customHeight="1" x14ac:dyDescent="0.2">
      <c r="A30" s="2" t="s">
        <v>13</v>
      </c>
      <c r="B30" s="626" t="s">
        <v>304</v>
      </c>
      <c r="C30" s="627"/>
      <c r="D30" s="627"/>
      <c r="E30" s="627"/>
      <c r="F30" s="627"/>
      <c r="G30" s="627"/>
      <c r="H30" s="628"/>
    </row>
    <row r="31" spans="1:8" ht="24.95" customHeight="1" x14ac:dyDescent="0.2">
      <c r="B31" s="623" t="s">
        <v>796</v>
      </c>
      <c r="C31" s="624"/>
      <c r="D31" s="624"/>
      <c r="E31" s="624"/>
      <c r="F31" s="625"/>
      <c r="G31" s="316"/>
      <c r="H31" s="489"/>
    </row>
    <row r="32" spans="1:8" ht="24.95" customHeight="1" x14ac:dyDescent="0.2">
      <c r="B32" s="623" t="s">
        <v>797</v>
      </c>
      <c r="C32" s="624"/>
      <c r="D32" s="624"/>
      <c r="E32" s="624"/>
      <c r="F32" s="625"/>
      <c r="G32" s="316"/>
      <c r="H32" s="489"/>
    </row>
    <row r="33" spans="2:8" ht="24.95" customHeight="1" x14ac:dyDescent="0.2">
      <c r="B33" s="623" t="s">
        <v>346</v>
      </c>
      <c r="C33" s="624"/>
      <c r="D33" s="624"/>
      <c r="E33" s="624"/>
      <c r="F33" s="625"/>
      <c r="G33" s="316"/>
      <c r="H33" s="489"/>
    </row>
    <row r="34" spans="2:8" ht="31.5" customHeight="1" x14ac:dyDescent="0.2">
      <c r="B34" s="623" t="s">
        <v>798</v>
      </c>
      <c r="C34" s="624"/>
      <c r="D34" s="624"/>
      <c r="E34" s="624"/>
      <c r="F34" s="625"/>
      <c r="G34" s="316"/>
      <c r="H34" s="489"/>
    </row>
    <row r="35" spans="2:8" ht="24.95" customHeight="1" x14ac:dyDescent="0.2">
      <c r="B35" s="626" t="s">
        <v>367</v>
      </c>
      <c r="C35" s="627"/>
      <c r="D35" s="627"/>
      <c r="E35" s="627"/>
      <c r="F35" s="627"/>
      <c r="G35" s="627"/>
      <c r="H35" s="628"/>
    </row>
    <row r="36" spans="2:8" ht="30.75" customHeight="1" x14ac:dyDescent="0.2">
      <c r="B36" s="623" t="s">
        <v>369</v>
      </c>
      <c r="C36" s="624"/>
      <c r="D36" s="624"/>
      <c r="E36" s="624"/>
      <c r="F36" s="625"/>
      <c r="G36" s="317"/>
      <c r="H36" s="489"/>
    </row>
    <row r="37" spans="2:8" ht="32.25" customHeight="1" x14ac:dyDescent="0.2">
      <c r="B37" s="623" t="s">
        <v>400</v>
      </c>
      <c r="C37" s="624"/>
      <c r="D37" s="624"/>
      <c r="E37" s="624"/>
      <c r="F37" s="625"/>
      <c r="G37" s="317"/>
      <c r="H37" s="489"/>
    </row>
    <row r="38" spans="2:8" ht="24.95" customHeight="1" x14ac:dyDescent="0.2">
      <c r="B38" s="623" t="s">
        <v>420</v>
      </c>
      <c r="C38" s="624"/>
      <c r="D38" s="624"/>
      <c r="E38" s="624"/>
      <c r="F38" s="625"/>
      <c r="G38" s="317"/>
      <c r="H38" s="489"/>
    </row>
    <row r="39" spans="2:8" ht="33.75" customHeight="1" x14ac:dyDescent="0.2">
      <c r="B39" s="623" t="s">
        <v>436</v>
      </c>
      <c r="C39" s="624"/>
      <c r="D39" s="624"/>
      <c r="E39" s="624"/>
      <c r="F39" s="625"/>
      <c r="G39" s="317"/>
      <c r="H39" s="489"/>
    </row>
    <row r="40" spans="2:8" ht="33" customHeight="1" x14ac:dyDescent="0.2">
      <c r="B40" s="623" t="s">
        <v>440</v>
      </c>
      <c r="C40" s="624"/>
      <c r="D40" s="624"/>
      <c r="E40" s="624"/>
      <c r="F40" s="625"/>
      <c r="G40" s="315"/>
      <c r="H40" s="489"/>
    </row>
    <row r="41" spans="2:8" ht="24.95" customHeight="1" x14ac:dyDescent="0.2">
      <c r="B41" s="626" t="s">
        <v>151</v>
      </c>
      <c r="C41" s="627"/>
      <c r="D41" s="627"/>
      <c r="E41" s="627"/>
      <c r="F41" s="627"/>
      <c r="G41" s="627"/>
      <c r="H41" s="628"/>
    </row>
    <row r="42" spans="2:8" ht="28.5" customHeight="1" x14ac:dyDescent="0.2">
      <c r="B42" s="623" t="s">
        <v>464</v>
      </c>
      <c r="C42" s="624"/>
      <c r="D42" s="624"/>
      <c r="E42" s="624"/>
      <c r="F42" s="625"/>
      <c r="G42" s="315"/>
      <c r="H42" s="489"/>
    </row>
    <row r="43" spans="2:8" ht="33.950000000000003" customHeight="1" x14ac:dyDescent="0.2">
      <c r="B43" s="623" t="s">
        <v>799</v>
      </c>
      <c r="C43" s="624"/>
      <c r="D43" s="624"/>
      <c r="E43" s="624"/>
      <c r="F43" s="625"/>
      <c r="G43" s="315"/>
      <c r="H43" s="489"/>
    </row>
    <row r="44" spans="2:8" ht="32.25" customHeight="1" x14ac:dyDescent="0.2">
      <c r="B44" s="617" t="s">
        <v>480</v>
      </c>
      <c r="C44" s="618"/>
      <c r="D44" s="618"/>
      <c r="E44" s="618"/>
      <c r="F44" s="619"/>
      <c r="G44" s="315"/>
      <c r="H44" s="489"/>
    </row>
    <row r="45" spans="2:8" ht="60" customHeight="1" x14ac:dyDescent="0.2">
      <c r="B45" s="623" t="s">
        <v>508</v>
      </c>
      <c r="C45" s="624"/>
      <c r="D45" s="624"/>
      <c r="E45" s="624"/>
      <c r="F45" s="625"/>
      <c r="G45" s="315"/>
      <c r="H45" s="489"/>
    </row>
    <row r="46" spans="2:8" ht="15" x14ac:dyDescent="0.2">
      <c r="B46" s="15"/>
      <c r="C46" s="15"/>
      <c r="D46" s="15"/>
      <c r="E46" s="15"/>
      <c r="F46" s="15"/>
      <c r="G46" s="15"/>
      <c r="H46" s="15"/>
    </row>
    <row r="47" spans="2:8" ht="15" x14ac:dyDescent="0.2">
      <c r="B47" s="15"/>
      <c r="C47" s="15"/>
      <c r="D47" s="15"/>
      <c r="E47" s="15"/>
      <c r="F47" s="15"/>
      <c r="G47" s="15"/>
      <c r="H47" s="15"/>
    </row>
    <row r="48" spans="2:8" ht="31.5" x14ac:dyDescent="0.25">
      <c r="B48" s="620" t="s">
        <v>800</v>
      </c>
      <c r="C48" s="621"/>
      <c r="D48" s="621"/>
      <c r="E48" s="621"/>
      <c r="F48" s="622"/>
      <c r="G48" s="318" t="s">
        <v>801</v>
      </c>
      <c r="H48" s="318" t="s">
        <v>802</v>
      </c>
    </row>
    <row r="49" spans="2:8" ht="51.75" customHeight="1" x14ac:dyDescent="0.2">
      <c r="B49" s="617" t="s">
        <v>774</v>
      </c>
      <c r="C49" s="618"/>
      <c r="D49" s="618"/>
      <c r="E49" s="618"/>
      <c r="F49" s="619"/>
      <c r="G49" s="319" t="s">
        <v>822</v>
      </c>
      <c r="H49" s="320">
        <v>45271</v>
      </c>
    </row>
    <row r="50" spans="2:8" ht="51.75" customHeight="1" x14ac:dyDescent="0.2">
      <c r="B50" s="617"/>
      <c r="C50" s="618"/>
      <c r="D50" s="618"/>
      <c r="E50" s="618"/>
      <c r="F50" s="619"/>
      <c r="G50" s="319"/>
      <c r="H50" s="320"/>
    </row>
    <row r="51" spans="2:8" ht="51.75" customHeight="1" x14ac:dyDescent="0.2">
      <c r="B51" s="617"/>
      <c r="C51" s="618"/>
      <c r="D51" s="618"/>
      <c r="E51" s="618"/>
      <c r="F51" s="619"/>
      <c r="G51" s="319"/>
      <c r="H51" s="320"/>
    </row>
    <row r="52" spans="2:8" ht="15" x14ac:dyDescent="0.2">
      <c r="B52" s="15"/>
      <c r="C52" s="15"/>
      <c r="D52" s="243"/>
      <c r="E52" s="15"/>
      <c r="F52" s="15"/>
      <c r="G52" s="15"/>
      <c r="H52" s="15"/>
    </row>
    <row r="53" spans="2:8" ht="32.25" customHeight="1" x14ac:dyDescent="0.25">
      <c r="B53" s="629" t="s">
        <v>805</v>
      </c>
      <c r="C53" s="630"/>
      <c r="D53" s="630"/>
      <c r="E53" s="631"/>
      <c r="F53" s="632" t="s">
        <v>806</v>
      </c>
      <c r="G53" s="633"/>
      <c r="H53" s="634"/>
    </row>
    <row r="54" spans="2:8" ht="63.75" customHeight="1" x14ac:dyDescent="0.25">
      <c r="B54" s="214" t="s">
        <v>807</v>
      </c>
      <c r="C54" s="215" t="s">
        <v>808</v>
      </c>
      <c r="D54" s="214" t="s">
        <v>809</v>
      </c>
      <c r="E54" s="214" t="s">
        <v>810</v>
      </c>
      <c r="F54" s="216" t="s">
        <v>811</v>
      </c>
      <c r="G54" s="216" t="s">
        <v>812</v>
      </c>
      <c r="H54" s="216" t="s">
        <v>813</v>
      </c>
    </row>
    <row r="55" spans="2:8" ht="405" x14ac:dyDescent="0.2">
      <c r="B55" s="266" t="s">
        <v>688</v>
      </c>
      <c r="C55" s="266" t="s">
        <v>814</v>
      </c>
      <c r="D55" s="266" t="s">
        <v>815</v>
      </c>
      <c r="E55" s="266" t="s">
        <v>823</v>
      </c>
      <c r="F55" s="321">
        <v>3</v>
      </c>
      <c r="G55" s="321">
        <v>5</v>
      </c>
      <c r="H55" s="322">
        <f>F55*G55</f>
        <v>15</v>
      </c>
    </row>
    <row r="56" spans="2:8" ht="409.5" customHeight="1" x14ac:dyDescent="0.2">
      <c r="B56" s="266" t="s">
        <v>671</v>
      </c>
      <c r="C56" s="266" t="s">
        <v>814</v>
      </c>
      <c r="D56" s="266" t="s">
        <v>817</v>
      </c>
      <c r="E56" s="266" t="s">
        <v>824</v>
      </c>
      <c r="F56" s="321">
        <v>2</v>
      </c>
      <c r="G56" s="321">
        <v>5</v>
      </c>
      <c r="H56" s="323">
        <f>F56*G56</f>
        <v>10</v>
      </c>
    </row>
    <row r="57" spans="2:8" ht="15.75" x14ac:dyDescent="0.2">
      <c r="B57" s="202"/>
      <c r="C57" s="202"/>
      <c r="D57" s="202"/>
      <c r="E57" s="202"/>
      <c r="F57" s="203"/>
      <c r="G57" s="203"/>
      <c r="H57" s="204"/>
    </row>
    <row r="58" spans="2:8" ht="15" x14ac:dyDescent="0.2">
      <c r="B58" s="15"/>
      <c r="C58" s="15"/>
      <c r="D58" s="15"/>
      <c r="E58" s="15"/>
      <c r="F58" s="15"/>
      <c r="G58" s="15"/>
      <c r="H58" s="15"/>
    </row>
    <row r="59" spans="2:8" ht="15.75" x14ac:dyDescent="0.25">
      <c r="B59" s="195" t="s">
        <v>819</v>
      </c>
      <c r="C59" s="15"/>
      <c r="D59" s="15"/>
      <c r="E59" s="15"/>
      <c r="F59" s="15"/>
      <c r="G59" s="15"/>
      <c r="H59" s="15"/>
    </row>
    <row r="60" spans="2:8" ht="15.95" customHeight="1" x14ac:dyDescent="0.2">
      <c r="B60" s="15"/>
      <c r="C60" s="15"/>
      <c r="D60" s="15"/>
      <c r="E60" s="15"/>
      <c r="F60" s="15"/>
      <c r="G60" s="15"/>
      <c r="H60" s="15"/>
    </row>
    <row r="61" spans="2:8" ht="15" x14ac:dyDescent="0.2">
      <c r="B61" s="15"/>
      <c r="C61" s="15"/>
      <c r="D61" s="15"/>
      <c r="E61" s="15"/>
      <c r="F61" s="15"/>
      <c r="G61" s="15"/>
      <c r="H61" s="15"/>
    </row>
    <row r="62" spans="2:8" ht="15" x14ac:dyDescent="0.2">
      <c r="B62" s="15"/>
      <c r="C62" s="15"/>
      <c r="D62" s="15"/>
      <c r="E62" s="15"/>
      <c r="F62" s="15"/>
      <c r="G62" s="15"/>
      <c r="H62" s="15"/>
    </row>
    <row r="63" spans="2:8" ht="15" x14ac:dyDescent="0.2">
      <c r="B63" s="15"/>
      <c r="C63" s="15"/>
      <c r="D63" s="15"/>
      <c r="E63" s="15"/>
      <c r="F63" s="15"/>
      <c r="G63" s="15"/>
      <c r="H63" s="15"/>
    </row>
    <row r="64" spans="2:8" ht="15" customHeight="1" x14ac:dyDescent="0.2">
      <c r="B64" s="15"/>
      <c r="C64" s="15"/>
      <c r="D64" s="15"/>
      <c r="E64" s="15"/>
      <c r="F64" s="15"/>
      <c r="G64" s="15"/>
      <c r="H64" s="15"/>
    </row>
    <row r="65" spans="2:8" ht="15" x14ac:dyDescent="0.2">
      <c r="B65" s="15"/>
      <c r="C65" s="15"/>
      <c r="D65" s="15"/>
      <c r="E65" s="15"/>
      <c r="F65" s="15"/>
      <c r="G65" s="15"/>
      <c r="H65" s="15"/>
    </row>
    <row r="66" spans="2:8" ht="15" x14ac:dyDescent="0.2">
      <c r="B66" s="15"/>
      <c r="C66" s="15"/>
      <c r="D66" s="15"/>
      <c r="E66" s="15"/>
      <c r="F66" s="15"/>
      <c r="G66" s="15"/>
    </row>
    <row r="67" spans="2:8" ht="15" x14ac:dyDescent="0.2">
      <c r="B67" s="15"/>
      <c r="C67" s="15"/>
      <c r="D67" s="15"/>
      <c r="E67" s="15"/>
      <c r="F67" s="15"/>
      <c r="G67" s="15"/>
      <c r="H67" s="15"/>
    </row>
    <row r="68" spans="2:8" ht="15" x14ac:dyDescent="0.2">
      <c r="B68" s="15"/>
      <c r="C68" s="15"/>
      <c r="D68" s="15"/>
      <c r="E68" s="15"/>
      <c r="F68" s="15"/>
      <c r="G68" s="15"/>
      <c r="H68" s="15"/>
    </row>
    <row r="69" spans="2:8" ht="15" x14ac:dyDescent="0.2">
      <c r="B69" s="15"/>
      <c r="C69" s="15"/>
      <c r="D69" s="15"/>
      <c r="E69" s="15"/>
      <c r="F69" s="15"/>
      <c r="G69" s="15"/>
      <c r="H69" s="15"/>
    </row>
    <row r="70" spans="2:8" ht="15.75" x14ac:dyDescent="0.25">
      <c r="B70" s="195" t="s">
        <v>820</v>
      </c>
      <c r="C70" s="15"/>
      <c r="D70" s="15"/>
      <c r="E70" s="15"/>
      <c r="F70" s="15"/>
      <c r="G70" s="15"/>
      <c r="H70" s="15"/>
    </row>
    <row r="71" spans="2:8" ht="15" x14ac:dyDescent="0.2">
      <c r="E71" s="15"/>
      <c r="F71" s="15"/>
      <c r="G71" s="15"/>
      <c r="H71" s="15"/>
    </row>
    <row r="72" spans="2:8" ht="126.6" customHeight="1" x14ac:dyDescent="0.2">
      <c r="E72" s="15"/>
      <c r="F72" s="15"/>
      <c r="G72" s="15"/>
      <c r="H72" s="15"/>
    </row>
    <row r="73" spans="2:8" ht="15" x14ac:dyDescent="0.2">
      <c r="E73" s="15"/>
      <c r="F73" s="15"/>
      <c r="G73" s="15"/>
      <c r="H73" s="15"/>
    </row>
    <row r="74" spans="2:8" ht="15" x14ac:dyDescent="0.2">
      <c r="E74" s="15"/>
      <c r="F74" s="15"/>
      <c r="G74" s="15"/>
      <c r="H74" s="15"/>
    </row>
    <row r="75" spans="2:8" ht="15" x14ac:dyDescent="0.2">
      <c r="E75" s="15"/>
      <c r="F75" s="15"/>
      <c r="G75" s="15"/>
      <c r="H75" s="15"/>
    </row>
    <row r="76" spans="2:8" ht="15" x14ac:dyDescent="0.2">
      <c r="E76" s="15"/>
      <c r="F76" s="15"/>
      <c r="G76" s="15"/>
      <c r="H76" s="15"/>
    </row>
  </sheetData>
  <sheetProtection algorithmName="SHA-512" hashValue="zuAhrvOypz/5kebBzkOHhEU+THppWdzvKN09mlzTM4depHwsZQoWDjKblsz/LEcfIYwpftGzNRJm/jWuvdZ8vg==" saltValue="n6wmExq3gdlIM4c193dyaQ==" spinCount="100000" sheet="1" objects="1" scenarios="1"/>
  <mergeCells count="48">
    <mergeCell ref="B48:F48"/>
    <mergeCell ref="B49:F49"/>
    <mergeCell ref="B50:F50"/>
    <mergeCell ref="B51:F51"/>
    <mergeCell ref="B53:E53"/>
    <mergeCell ref="F53:H53"/>
    <mergeCell ref="B45:F45"/>
    <mergeCell ref="B34:F34"/>
    <mergeCell ref="B35:H35"/>
    <mergeCell ref="B36:F36"/>
    <mergeCell ref="B37:F37"/>
    <mergeCell ref="B38:F38"/>
    <mergeCell ref="B39:F39"/>
    <mergeCell ref="B40:F40"/>
    <mergeCell ref="B41:H41"/>
    <mergeCell ref="B42:F42"/>
    <mergeCell ref="B43:F43"/>
    <mergeCell ref="B44:F44"/>
    <mergeCell ref="B33:F33"/>
    <mergeCell ref="B22:F22"/>
    <mergeCell ref="B23:F23"/>
    <mergeCell ref="B24:F24"/>
    <mergeCell ref="B25:F25"/>
    <mergeCell ref="B26:F26"/>
    <mergeCell ref="B27:F27"/>
    <mergeCell ref="B28:F28"/>
    <mergeCell ref="B29:F29"/>
    <mergeCell ref="B30:H30"/>
    <mergeCell ref="B31:F31"/>
    <mergeCell ref="B32:F32"/>
    <mergeCell ref="B21:H21"/>
    <mergeCell ref="B12:D12"/>
    <mergeCell ref="E12:H12"/>
    <mergeCell ref="B13:D13"/>
    <mergeCell ref="E13:H13"/>
    <mergeCell ref="B14:D14"/>
    <mergeCell ref="E14:H14"/>
    <mergeCell ref="B16:H16"/>
    <mergeCell ref="B17:F17"/>
    <mergeCell ref="B18:H18"/>
    <mergeCell ref="B19:H19"/>
    <mergeCell ref="B20:F20"/>
    <mergeCell ref="B9:D9"/>
    <mergeCell ref="E9:H9"/>
    <mergeCell ref="B10:D10"/>
    <mergeCell ref="E10:H10"/>
    <mergeCell ref="B11:D11"/>
    <mergeCell ref="E11:H11"/>
  </mergeCells>
  <pageMargins left="0.25" right="0.25" top="0.75" bottom="0.75" header="0.3" footer="0.3"/>
  <pageSetup paperSize="9" scale="62"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DBC29-D187-4668-86B4-AEF713C6824E}">
  <dimension ref="A1:D30"/>
  <sheetViews>
    <sheetView topLeftCell="A19" workbookViewId="0">
      <selection activeCell="H3" sqref="H3"/>
    </sheetView>
  </sheetViews>
  <sheetFormatPr defaultRowHeight="15" x14ac:dyDescent="0.25"/>
  <cols>
    <col min="1" max="2" width="37.28515625" customWidth="1"/>
    <col min="3" max="3" width="13.28515625" customWidth="1"/>
    <col min="4" max="4" width="8.42578125" style="197" customWidth="1"/>
  </cols>
  <sheetData>
    <row r="1" spans="1:4" x14ac:dyDescent="0.25">
      <c r="A1" s="198"/>
      <c r="B1" s="198"/>
    </row>
    <row r="2" spans="1:4" x14ac:dyDescent="0.25">
      <c r="A2" s="200" t="s">
        <v>825</v>
      </c>
      <c r="B2" s="200" t="s">
        <v>826</v>
      </c>
      <c r="C2" s="196" t="s">
        <v>827</v>
      </c>
      <c r="D2" s="199" t="s">
        <v>828</v>
      </c>
    </row>
    <row r="3" spans="1:4" ht="240" x14ac:dyDescent="0.25">
      <c r="A3" s="650" t="s">
        <v>53</v>
      </c>
      <c r="B3" s="324" t="s">
        <v>829</v>
      </c>
      <c r="C3" s="325" t="s">
        <v>174</v>
      </c>
      <c r="D3" s="326" t="s">
        <v>830</v>
      </c>
    </row>
    <row r="4" spans="1:4" ht="30.75" thickBot="1" x14ac:dyDescent="0.3">
      <c r="A4" s="649"/>
      <c r="B4" s="221" t="s">
        <v>829</v>
      </c>
      <c r="C4" s="490" t="s">
        <v>304</v>
      </c>
      <c r="D4" s="491" t="s">
        <v>831</v>
      </c>
    </row>
    <row r="5" spans="1:4" ht="150.75" thickTop="1" x14ac:dyDescent="0.25">
      <c r="A5" s="651" t="s">
        <v>200</v>
      </c>
      <c r="B5" s="217" t="s">
        <v>832</v>
      </c>
      <c r="C5" s="218" t="s">
        <v>174</v>
      </c>
      <c r="D5" s="219" t="s">
        <v>833</v>
      </c>
    </row>
    <row r="6" spans="1:4" x14ac:dyDescent="0.25">
      <c r="A6" s="650"/>
      <c r="B6" s="324" t="s">
        <v>834</v>
      </c>
      <c r="C6" s="325" t="s">
        <v>304</v>
      </c>
      <c r="D6" s="326" t="s">
        <v>321</v>
      </c>
    </row>
    <row r="7" spans="1:4" x14ac:dyDescent="0.25">
      <c r="A7" s="650"/>
      <c r="B7" s="220" t="s">
        <v>834</v>
      </c>
      <c r="C7" s="325" t="s">
        <v>151</v>
      </c>
      <c r="D7" s="326">
        <v>4.4000000000000004</v>
      </c>
    </row>
    <row r="8" spans="1:4" ht="15.75" thickBot="1" x14ac:dyDescent="0.3">
      <c r="A8" s="649"/>
      <c r="B8" s="492" t="s">
        <v>835</v>
      </c>
      <c r="C8" s="490" t="s">
        <v>836</v>
      </c>
      <c r="D8" s="491">
        <v>6.1</v>
      </c>
    </row>
    <row r="9" spans="1:4" ht="15.75" thickTop="1" x14ac:dyDescent="0.25">
      <c r="A9" s="648" t="s">
        <v>258</v>
      </c>
      <c r="B9" s="222" t="s">
        <v>837</v>
      </c>
      <c r="C9" s="223" t="s">
        <v>174</v>
      </c>
      <c r="D9" s="224" t="s">
        <v>256</v>
      </c>
    </row>
    <row r="10" spans="1:4" ht="60" x14ac:dyDescent="0.25">
      <c r="A10" s="650"/>
      <c r="B10" s="327" t="s">
        <v>837</v>
      </c>
      <c r="C10" s="328" t="s">
        <v>304</v>
      </c>
      <c r="D10" s="326" t="s">
        <v>838</v>
      </c>
    </row>
    <row r="11" spans="1:4" ht="30" x14ac:dyDescent="0.25">
      <c r="A11" s="650"/>
      <c r="B11" s="327" t="s">
        <v>839</v>
      </c>
      <c r="C11" s="325" t="s">
        <v>367</v>
      </c>
      <c r="D11" s="326" t="s">
        <v>840</v>
      </c>
    </row>
    <row r="12" spans="1:4" ht="15.75" thickBot="1" x14ac:dyDescent="0.3">
      <c r="A12" s="649"/>
      <c r="B12" s="493" t="s">
        <v>841</v>
      </c>
      <c r="C12" s="490" t="s">
        <v>513</v>
      </c>
      <c r="D12" s="491">
        <v>5.0999999999999996</v>
      </c>
    </row>
    <row r="13" spans="1:4" ht="46.5" thickTop="1" thickBot="1" x14ac:dyDescent="0.3">
      <c r="A13" s="225" t="s">
        <v>842</v>
      </c>
      <c r="B13" s="226"/>
      <c r="C13" s="227" t="s">
        <v>174</v>
      </c>
      <c r="D13" s="228" t="s">
        <v>843</v>
      </c>
    </row>
    <row r="14" spans="1:4" ht="60.75" thickTop="1" x14ac:dyDescent="0.25">
      <c r="A14" s="648" t="s">
        <v>37</v>
      </c>
      <c r="B14" s="222" t="s">
        <v>41</v>
      </c>
      <c r="C14" s="229" t="s">
        <v>174</v>
      </c>
      <c r="D14" s="224" t="s">
        <v>844</v>
      </c>
    </row>
    <row r="15" spans="1:4" x14ac:dyDescent="0.25">
      <c r="A15" s="650"/>
      <c r="B15" s="327" t="s">
        <v>41</v>
      </c>
      <c r="C15" s="328" t="s">
        <v>304</v>
      </c>
      <c r="D15" s="326">
        <v>2.2000000000000002</v>
      </c>
    </row>
    <row r="16" spans="1:4" ht="15.75" thickBot="1" x14ac:dyDescent="0.3">
      <c r="A16" s="649"/>
      <c r="B16" s="493" t="s">
        <v>41</v>
      </c>
      <c r="C16" s="494" t="s">
        <v>151</v>
      </c>
      <c r="D16" s="491" t="s">
        <v>491</v>
      </c>
    </row>
    <row r="17" spans="1:4" ht="45.75" thickTop="1" x14ac:dyDescent="0.25">
      <c r="A17" s="648" t="s">
        <v>33</v>
      </c>
      <c r="B17" s="230" t="s">
        <v>45</v>
      </c>
      <c r="C17" s="222" t="s">
        <v>304</v>
      </c>
      <c r="D17" s="224" t="s">
        <v>845</v>
      </c>
    </row>
    <row r="18" spans="1:4" ht="75.75" thickBot="1" x14ac:dyDescent="0.3">
      <c r="A18" s="649"/>
      <c r="B18" s="495" t="s">
        <v>45</v>
      </c>
      <c r="C18" s="493" t="s">
        <v>151</v>
      </c>
      <c r="D18" s="491" t="s">
        <v>846</v>
      </c>
    </row>
    <row r="19" spans="1:4" ht="15.75" thickTop="1" x14ac:dyDescent="0.25">
      <c r="A19" s="648" t="s">
        <v>41</v>
      </c>
      <c r="B19" s="231"/>
      <c r="C19" s="223" t="s">
        <v>304</v>
      </c>
      <c r="D19" s="224" t="s">
        <v>337</v>
      </c>
    </row>
    <row r="20" spans="1:4" ht="180.75" thickBot="1" x14ac:dyDescent="0.3">
      <c r="A20" s="649"/>
      <c r="B20" s="492"/>
      <c r="C20" s="490" t="s">
        <v>367</v>
      </c>
      <c r="D20" s="491" t="s">
        <v>847</v>
      </c>
    </row>
    <row r="21" spans="1:4" ht="16.5" thickTop="1" thickBot="1" x14ac:dyDescent="0.3">
      <c r="A21" s="225" t="s">
        <v>95</v>
      </c>
      <c r="B21" s="232" t="s">
        <v>848</v>
      </c>
      <c r="C21" s="227" t="s">
        <v>304</v>
      </c>
      <c r="D21" s="228" t="s">
        <v>341</v>
      </c>
    </row>
    <row r="22" spans="1:4" ht="16.5" thickTop="1" thickBot="1" x14ac:dyDescent="0.3">
      <c r="A22" s="225" t="s">
        <v>382</v>
      </c>
      <c r="B22" s="226"/>
      <c r="C22" s="233" t="s">
        <v>367</v>
      </c>
      <c r="D22" s="228" t="s">
        <v>380</v>
      </c>
    </row>
    <row r="23" spans="1:4" ht="46.5" thickTop="1" thickBot="1" x14ac:dyDescent="0.3">
      <c r="A23" s="225" t="s">
        <v>159</v>
      </c>
      <c r="B23" s="226"/>
      <c r="C23" s="227" t="s">
        <v>367</v>
      </c>
      <c r="D23" s="228" t="s">
        <v>849</v>
      </c>
    </row>
    <row r="24" spans="1:4" ht="76.5" thickTop="1" thickBot="1" x14ac:dyDescent="0.3">
      <c r="A24" s="234" t="s">
        <v>850</v>
      </c>
      <c r="B24" s="235"/>
      <c r="C24" s="227" t="s">
        <v>151</v>
      </c>
      <c r="D24" s="228" t="s">
        <v>851</v>
      </c>
    </row>
    <row r="25" spans="1:4" ht="16.5" thickTop="1" thickBot="1" x14ac:dyDescent="0.3">
      <c r="A25" s="236" t="s">
        <v>519</v>
      </c>
      <c r="B25" s="237" t="s">
        <v>852</v>
      </c>
      <c r="C25" s="238" t="s">
        <v>513</v>
      </c>
      <c r="D25" s="239">
        <v>5.2</v>
      </c>
    </row>
    <row r="26" spans="1:4" ht="16.5" thickTop="1" thickBot="1" x14ac:dyDescent="0.3">
      <c r="A26" s="225" t="s">
        <v>524</v>
      </c>
      <c r="B26" s="226" t="s">
        <v>853</v>
      </c>
      <c r="C26" s="242" t="s">
        <v>513</v>
      </c>
      <c r="D26" s="227">
        <v>5.3</v>
      </c>
    </row>
    <row r="27" spans="1:4" ht="16.5" thickTop="1" thickBot="1" x14ac:dyDescent="0.3">
      <c r="A27" s="201" t="s">
        <v>854</v>
      </c>
      <c r="B27" s="240" t="s">
        <v>855</v>
      </c>
      <c r="C27" s="241" t="s">
        <v>513</v>
      </c>
      <c r="D27" s="238">
        <v>5.4</v>
      </c>
    </row>
    <row r="28" spans="1:4" ht="45.75" thickTop="1" x14ac:dyDescent="0.25">
      <c r="A28" s="646" t="s">
        <v>159</v>
      </c>
      <c r="B28" s="222"/>
      <c r="C28" s="224" t="s">
        <v>157</v>
      </c>
      <c r="D28" s="223">
        <v>7.1</v>
      </c>
    </row>
    <row r="29" spans="1:4" ht="45.75" thickBot="1" x14ac:dyDescent="0.3">
      <c r="A29" s="647"/>
      <c r="B29" s="493"/>
      <c r="C29" s="491" t="s">
        <v>157</v>
      </c>
      <c r="D29" s="490">
        <v>7.2</v>
      </c>
    </row>
    <row r="30" spans="1:4" ht="15.75" thickTop="1" x14ac:dyDescent="0.25"/>
  </sheetData>
  <sheetProtection algorithmName="SHA-512" hashValue="oHuIEgKyY0B9qGl0taHGh/24ylrSbL+gdzGH22t1ElqJIrrV85JcADADwWI9WF/EJdClbY3/VA/ZYw/9bQpVEw==" saltValue="QwjZAKrlS9q0XTS6MFxnBw==" spinCount="100000" sheet="1" objects="1" scenarios="1"/>
  <mergeCells count="7">
    <mergeCell ref="A28:A29"/>
    <mergeCell ref="A19:A20"/>
    <mergeCell ref="A3:A4"/>
    <mergeCell ref="A5:A8"/>
    <mergeCell ref="A9:A12"/>
    <mergeCell ref="A14:A16"/>
    <mergeCell ref="A17:A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FFFFCC"/>
  </sheetPr>
  <dimension ref="A1:M11"/>
  <sheetViews>
    <sheetView topLeftCell="C1" workbookViewId="0">
      <selection activeCell="M3" sqref="M3"/>
    </sheetView>
  </sheetViews>
  <sheetFormatPr defaultRowHeight="15" x14ac:dyDescent="0.25"/>
  <cols>
    <col min="1" max="1" width="48.42578125" bestFit="1" customWidth="1"/>
    <col min="2" max="2" width="15.5703125" bestFit="1" customWidth="1"/>
    <col min="4" max="4" width="11.28515625" bestFit="1" customWidth="1"/>
    <col min="5" max="5" width="78.5703125" bestFit="1" customWidth="1"/>
    <col min="8" max="8" width="10.140625" bestFit="1" customWidth="1"/>
    <col min="11" max="11" width="18.5703125" bestFit="1" customWidth="1"/>
    <col min="12" max="12" width="16" bestFit="1" customWidth="1"/>
    <col min="13" max="13" width="16.42578125" bestFit="1" customWidth="1"/>
  </cols>
  <sheetData>
    <row r="1" spans="1:13" x14ac:dyDescent="0.25">
      <c r="A1" t="s">
        <v>856</v>
      </c>
      <c r="B1" t="s">
        <v>857</v>
      </c>
      <c r="C1" t="s">
        <v>858</v>
      </c>
      <c r="D1" t="s">
        <v>859</v>
      </c>
      <c r="E1" t="s">
        <v>569</v>
      </c>
      <c r="F1">
        <v>1</v>
      </c>
      <c r="G1">
        <v>1</v>
      </c>
      <c r="H1" t="s">
        <v>591</v>
      </c>
      <c r="I1" t="s">
        <v>860</v>
      </c>
      <c r="J1" t="s">
        <v>861</v>
      </c>
      <c r="K1" t="s">
        <v>862</v>
      </c>
      <c r="L1" t="s">
        <v>863</v>
      </c>
      <c r="M1" t="s">
        <v>864</v>
      </c>
    </row>
    <row r="2" spans="1:13" x14ac:dyDescent="0.25">
      <c r="A2" t="s">
        <v>865</v>
      </c>
      <c r="B2" t="s">
        <v>866</v>
      </c>
      <c r="C2" t="s">
        <v>867</v>
      </c>
      <c r="D2" t="s">
        <v>868</v>
      </c>
      <c r="E2" t="s">
        <v>577</v>
      </c>
      <c r="F2">
        <v>2</v>
      </c>
      <c r="G2">
        <v>2</v>
      </c>
      <c r="H2" t="s">
        <v>575</v>
      </c>
      <c r="I2" t="s">
        <v>868</v>
      </c>
      <c r="J2" t="s">
        <v>5</v>
      </c>
      <c r="K2" t="s">
        <v>869</v>
      </c>
      <c r="L2" t="s">
        <v>870</v>
      </c>
      <c r="M2" t="s">
        <v>44</v>
      </c>
    </row>
    <row r="3" spans="1:13" x14ac:dyDescent="0.25">
      <c r="A3" t="s">
        <v>871</v>
      </c>
      <c r="C3" t="s">
        <v>872</v>
      </c>
      <c r="D3" t="s">
        <v>873</v>
      </c>
      <c r="E3" t="s">
        <v>585</v>
      </c>
      <c r="F3">
        <v>3</v>
      </c>
      <c r="G3">
        <v>3</v>
      </c>
      <c r="H3" t="s">
        <v>599</v>
      </c>
      <c r="I3" t="s">
        <v>874</v>
      </c>
      <c r="K3" t="s">
        <v>875</v>
      </c>
      <c r="L3" t="s">
        <v>367</v>
      </c>
      <c r="M3" t="s">
        <v>876</v>
      </c>
    </row>
    <row r="4" spans="1:13" x14ac:dyDescent="0.25">
      <c r="A4" t="s">
        <v>877</v>
      </c>
      <c r="D4" t="s">
        <v>878</v>
      </c>
      <c r="E4" t="s">
        <v>593</v>
      </c>
      <c r="F4">
        <v>4</v>
      </c>
      <c r="G4">
        <v>4</v>
      </c>
      <c r="H4" t="s">
        <v>583</v>
      </c>
      <c r="L4" t="s">
        <v>879</v>
      </c>
      <c r="M4" t="s">
        <v>880</v>
      </c>
    </row>
    <row r="5" spans="1:13" x14ac:dyDescent="0.25">
      <c r="A5" t="s">
        <v>881</v>
      </c>
      <c r="E5" t="s">
        <v>601</v>
      </c>
      <c r="F5">
        <v>5</v>
      </c>
      <c r="G5">
        <v>5</v>
      </c>
      <c r="L5" t="s">
        <v>882</v>
      </c>
    </row>
    <row r="6" spans="1:13" x14ac:dyDescent="0.25">
      <c r="A6" t="s">
        <v>883</v>
      </c>
      <c r="E6" t="s">
        <v>607</v>
      </c>
      <c r="L6" t="s">
        <v>884</v>
      </c>
    </row>
    <row r="7" spans="1:13" x14ac:dyDescent="0.25">
      <c r="A7" t="s">
        <v>885</v>
      </c>
      <c r="E7" t="s">
        <v>613</v>
      </c>
      <c r="L7" t="s">
        <v>886</v>
      </c>
    </row>
    <row r="8" spans="1:13" x14ac:dyDescent="0.25">
      <c r="A8" t="s">
        <v>887</v>
      </c>
      <c r="E8" t="s">
        <v>619</v>
      </c>
      <c r="L8" t="s">
        <v>888</v>
      </c>
    </row>
    <row r="9" spans="1:13" x14ac:dyDescent="0.25">
      <c r="A9" t="s">
        <v>889</v>
      </c>
      <c r="E9" t="s">
        <v>890</v>
      </c>
    </row>
    <row r="10" spans="1:13" x14ac:dyDescent="0.25">
      <c r="E10" t="s">
        <v>891</v>
      </c>
    </row>
    <row r="11" spans="1:13" x14ac:dyDescent="0.25">
      <c r="E11" t="s">
        <v>631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8FAAA"/>
    <pageSetUpPr fitToPage="1"/>
  </sheetPr>
  <dimension ref="A1:I22"/>
  <sheetViews>
    <sheetView topLeftCell="A19" zoomScale="96" zoomScaleNormal="96" workbookViewId="0">
      <selection activeCell="D28" sqref="D28"/>
    </sheetView>
  </sheetViews>
  <sheetFormatPr defaultRowHeight="15" x14ac:dyDescent="0.25"/>
  <cols>
    <col min="1" max="1" width="29.5703125" style="14" customWidth="1"/>
    <col min="2" max="3" width="30.28515625" style="14" customWidth="1"/>
    <col min="4" max="4" width="124.140625" style="14" customWidth="1"/>
    <col min="5" max="5" width="11.85546875" customWidth="1"/>
    <col min="28" max="28" width="18.28515625" customWidth="1"/>
  </cols>
  <sheetData>
    <row r="1" spans="1:6" s="26" customFormat="1" ht="52.5" x14ac:dyDescent="0.4">
      <c r="A1" s="81" t="s">
        <v>16</v>
      </c>
      <c r="B1" s="82" t="s">
        <v>0</v>
      </c>
      <c r="C1" s="82"/>
      <c r="D1" s="82"/>
    </row>
    <row r="2" spans="1:6" s="26" customFormat="1" ht="90" hidden="1" customHeight="1" x14ac:dyDescent="0.35">
      <c r="A2" s="519" t="s">
        <v>1</v>
      </c>
      <c r="B2" s="519"/>
      <c r="C2" s="519"/>
      <c r="D2" s="519"/>
    </row>
    <row r="3" spans="1:6" s="26" customFormat="1" ht="14.25" customHeight="1" x14ac:dyDescent="0.35">
      <c r="A3" s="83"/>
      <c r="B3" s="83"/>
      <c r="C3" s="83"/>
      <c r="D3" s="83"/>
    </row>
    <row r="4" spans="1:6" s="20" customFormat="1" ht="33" customHeight="1" x14ac:dyDescent="0.35">
      <c r="A4" s="19" t="s">
        <v>2</v>
      </c>
      <c r="B4" s="520" t="s">
        <v>3</v>
      </c>
      <c r="C4" s="521"/>
      <c r="D4" s="521"/>
      <c r="E4" s="512"/>
      <c r="F4" s="512"/>
    </row>
    <row r="5" spans="1:6" s="20" customFormat="1" ht="17.25" customHeight="1" x14ac:dyDescent="0.35">
      <c r="A5" s="19"/>
      <c r="B5" s="19"/>
      <c r="C5" s="80"/>
      <c r="D5" s="80"/>
      <c r="E5" s="78"/>
      <c r="F5" s="78"/>
    </row>
    <row r="6" spans="1:6" ht="33" hidden="1" customHeight="1" x14ac:dyDescent="0.25">
      <c r="A6" s="87" t="s">
        <v>4</v>
      </c>
      <c r="B6" s="36" t="s">
        <v>5</v>
      </c>
      <c r="C6" s="89" t="s">
        <v>6</v>
      </c>
      <c r="D6" s="37"/>
    </row>
    <row r="7" spans="1:6" ht="33" customHeight="1" x14ac:dyDescent="0.35">
      <c r="A7" s="88" t="s">
        <v>7</v>
      </c>
      <c r="B7" s="516" t="s">
        <v>8</v>
      </c>
      <c r="C7" s="517"/>
      <c r="D7" s="518"/>
      <c r="E7" s="512"/>
      <c r="F7" s="512"/>
    </row>
    <row r="8" spans="1:6" ht="32.25" customHeight="1" x14ac:dyDescent="0.35">
      <c r="A8" s="88" t="s">
        <v>9</v>
      </c>
      <c r="B8" s="516" t="s">
        <v>10</v>
      </c>
      <c r="C8" s="517"/>
      <c r="D8" s="518"/>
      <c r="E8" s="78"/>
      <c r="F8" s="78"/>
    </row>
    <row r="9" spans="1:6" ht="33" customHeight="1" x14ac:dyDescent="0.35">
      <c r="A9" s="501" t="s">
        <v>17</v>
      </c>
      <c r="B9" s="522" t="s">
        <v>18</v>
      </c>
      <c r="C9" s="504"/>
      <c r="D9" s="505"/>
      <c r="E9" s="78"/>
      <c r="F9" s="78"/>
    </row>
    <row r="10" spans="1:6" ht="33" customHeight="1" x14ac:dyDescent="0.35">
      <c r="A10" s="502"/>
      <c r="B10" s="506"/>
      <c r="C10" s="507"/>
      <c r="D10" s="508"/>
      <c r="E10" s="78"/>
      <c r="F10" s="78"/>
    </row>
    <row r="11" spans="1:6" ht="33" customHeight="1" x14ac:dyDescent="0.35">
      <c r="A11" s="502"/>
      <c r="B11" s="506"/>
      <c r="C11" s="507"/>
      <c r="D11" s="508"/>
      <c r="E11" s="78"/>
      <c r="F11" s="78"/>
    </row>
    <row r="12" spans="1:6" ht="33" customHeight="1" x14ac:dyDescent="0.35">
      <c r="A12" s="502"/>
      <c r="B12" s="506"/>
      <c r="C12" s="507"/>
      <c r="D12" s="508"/>
      <c r="E12" s="78"/>
      <c r="F12" s="78"/>
    </row>
    <row r="13" spans="1:6" ht="33" customHeight="1" x14ac:dyDescent="0.35">
      <c r="A13" s="502"/>
      <c r="B13" s="506"/>
      <c r="C13" s="507"/>
      <c r="D13" s="508"/>
      <c r="E13" s="78"/>
      <c r="F13" s="78"/>
    </row>
    <row r="14" spans="1:6" ht="33" customHeight="1" x14ac:dyDescent="0.35">
      <c r="A14" s="502"/>
      <c r="B14" s="506"/>
      <c r="C14" s="507"/>
      <c r="D14" s="508"/>
      <c r="E14" s="78"/>
      <c r="F14" s="78"/>
    </row>
    <row r="15" spans="1:6" ht="33" customHeight="1" x14ac:dyDescent="0.35">
      <c r="A15" s="502"/>
      <c r="B15" s="506"/>
      <c r="C15" s="507"/>
      <c r="D15" s="508"/>
      <c r="E15" s="78"/>
      <c r="F15" s="78"/>
    </row>
    <row r="16" spans="1:6" ht="33" customHeight="1" x14ac:dyDescent="0.35">
      <c r="A16" s="502"/>
      <c r="B16" s="506"/>
      <c r="C16" s="507"/>
      <c r="D16" s="508"/>
      <c r="E16" s="78"/>
      <c r="F16" s="78"/>
    </row>
    <row r="17" spans="1:9" ht="33" customHeight="1" x14ac:dyDescent="0.35">
      <c r="A17" s="502"/>
      <c r="B17" s="506"/>
      <c r="C17" s="507"/>
      <c r="D17" s="508"/>
      <c r="E17" s="78"/>
      <c r="F17" s="78"/>
    </row>
    <row r="18" spans="1:9" ht="33" customHeight="1" x14ac:dyDescent="0.35">
      <c r="A18" s="502"/>
      <c r="B18" s="506"/>
      <c r="C18" s="507"/>
      <c r="D18" s="508"/>
      <c r="E18" s="78"/>
      <c r="F18" s="78"/>
    </row>
    <row r="19" spans="1:9" ht="409.5" customHeight="1" x14ac:dyDescent="0.25">
      <c r="A19" s="502"/>
      <c r="B19" s="506"/>
      <c r="C19" s="507"/>
      <c r="D19" s="508"/>
    </row>
    <row r="20" spans="1:9" ht="164.45" customHeight="1" x14ac:dyDescent="0.25">
      <c r="A20" s="502"/>
      <c r="B20" s="506"/>
      <c r="C20" s="507"/>
      <c r="D20" s="508"/>
      <c r="I20" t="s">
        <v>13</v>
      </c>
    </row>
    <row r="21" spans="1:9" s="18" customFormat="1" ht="45.75" customHeight="1" x14ac:dyDescent="0.35">
      <c r="A21" s="333" t="s">
        <v>14</v>
      </c>
      <c r="B21" s="509">
        <v>45224</v>
      </c>
      <c r="C21" s="510"/>
      <c r="D21" s="511"/>
      <c r="E21" s="512"/>
      <c r="F21" s="512"/>
    </row>
    <row r="22" spans="1:9" s="18" customFormat="1" ht="46.5" customHeight="1" thickBot="1" x14ac:dyDescent="0.4">
      <c r="A22" s="334" t="s">
        <v>15</v>
      </c>
      <c r="B22" s="513">
        <v>45382</v>
      </c>
      <c r="C22" s="514"/>
      <c r="D22" s="515"/>
      <c r="E22" s="512"/>
      <c r="F22" s="512"/>
    </row>
  </sheetData>
  <sheetProtection algorithmName="SHA-512" hashValue="rAqdQuSPIZnXPNisdYMkKKTkki5qZaVCv+awncTjZ37t4KI1zkEih2VEeLrQ1LekZPQjFEu663uyfaZIXOOzQQ==" saltValue="E1L5zenZpnTJkSr5oF05ug==" spinCount="100000" sheet="1" objects="1" scenarios="1"/>
  <mergeCells count="12">
    <mergeCell ref="E4:F4"/>
    <mergeCell ref="B4:D4"/>
    <mergeCell ref="E21:F21"/>
    <mergeCell ref="E22:F22"/>
    <mergeCell ref="E7:F7"/>
    <mergeCell ref="B7:D7"/>
    <mergeCell ref="B9:D20"/>
    <mergeCell ref="A9:A20"/>
    <mergeCell ref="B8:D8"/>
    <mergeCell ref="A2:D2"/>
    <mergeCell ref="B21:D21"/>
    <mergeCell ref="B22:D22"/>
  </mergeCells>
  <dataValidations count="2">
    <dataValidation type="list" showInputMessage="1" showErrorMessage="1" sqref="B6" xr:uid="{00000000-0002-0000-0000-000000000000}">
      <formula1>YN</formula1>
    </dataValidation>
    <dataValidation showInputMessage="1" showErrorMessage="1" sqref="B7:B8" xr:uid="{00000000-0002-0000-0000-000001000000}"/>
  </dataValidations>
  <pageMargins left="0.7" right="0.7" top="0.75" bottom="0.75" header="0.3" footer="0.3"/>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4">
    <tabColor rgb="FF78FAAA"/>
    <pageSetUpPr fitToPage="1"/>
  </sheetPr>
  <dimension ref="A1:AO81"/>
  <sheetViews>
    <sheetView topLeftCell="A9" zoomScale="70" zoomScaleNormal="70" workbookViewId="0">
      <selection activeCell="AC47" sqref="AC47"/>
    </sheetView>
  </sheetViews>
  <sheetFormatPr defaultColWidth="9.140625" defaultRowHeight="15" x14ac:dyDescent="0.25"/>
  <sheetData>
    <row r="1" spans="1:1" ht="26.25" x14ac:dyDescent="0.4">
      <c r="A1" s="24" t="s">
        <v>19</v>
      </c>
    </row>
    <row r="38" spans="2:8" x14ac:dyDescent="0.25">
      <c r="E38" s="90"/>
      <c r="F38" s="90"/>
      <c r="G38" s="90"/>
      <c r="H38" s="90"/>
    </row>
    <row r="44" spans="2:8" ht="15.75" x14ac:dyDescent="0.25">
      <c r="B44" s="25"/>
    </row>
    <row r="51" spans="2:2" ht="15.75" x14ac:dyDescent="0.25">
      <c r="B51" s="25"/>
    </row>
    <row r="52" spans="2:2" ht="15.75" x14ac:dyDescent="0.25">
      <c r="B52" s="25"/>
    </row>
    <row r="81" spans="41:41" x14ac:dyDescent="0.25">
      <c r="AO81" s="126"/>
    </row>
  </sheetData>
  <sheetProtection algorithmName="SHA-512" hashValue="BkA5wo6aN9fNxayeEW3klJ99ob+sdVkuFSZNcily2zgrEqQSsr3WxnbGf85aP4YSrqne+W5cEE4toPGEIEc4FQ==" saltValue="zgrkh2e6u5VqedODIRHfjQ==" spinCount="100000" sheet="1" objects="1" scenarios="1"/>
  <pageMargins left="0.25" right="0.25" top="0.75" bottom="0.75" header="0.3" footer="0.3"/>
  <pageSetup paperSize="8"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0000"/>
    <pageSetUpPr fitToPage="1"/>
  </sheetPr>
  <dimension ref="A1:E29"/>
  <sheetViews>
    <sheetView zoomScale="80" zoomScaleNormal="80" workbookViewId="0">
      <selection activeCell="C36" sqref="C36"/>
    </sheetView>
  </sheetViews>
  <sheetFormatPr defaultColWidth="9.140625" defaultRowHeight="15" x14ac:dyDescent="0.2"/>
  <cols>
    <col min="1" max="1" width="39.42578125" style="15" customWidth="1"/>
    <col min="2" max="2" width="44.85546875" style="15" customWidth="1"/>
    <col min="3" max="3" width="66" style="15" bestFit="1" customWidth="1"/>
    <col min="4" max="4" width="57.85546875" style="15" customWidth="1"/>
    <col min="5" max="5" width="36.28515625" style="15" customWidth="1"/>
    <col min="6" max="6" width="11" style="15" customWidth="1"/>
    <col min="7" max="8" width="12" style="15" customWidth="1"/>
    <col min="9" max="9" width="34.28515625" style="15" customWidth="1"/>
    <col min="10" max="10" width="37.85546875" style="15" customWidth="1"/>
    <col min="11" max="11" width="25.5703125" style="15" customWidth="1"/>
    <col min="12" max="12" width="46.85546875" style="15" customWidth="1"/>
    <col min="13" max="13" width="21" style="15" customWidth="1"/>
    <col min="14" max="14" width="124.140625" style="15" customWidth="1"/>
    <col min="15" max="15" width="24.140625" style="15" customWidth="1"/>
    <col min="16" max="16" width="36.28515625" style="15" customWidth="1"/>
    <col min="17" max="16384" width="9.140625" style="15"/>
  </cols>
  <sheetData>
    <row r="1" spans="1:5" ht="26.25" x14ac:dyDescent="0.4">
      <c r="A1" s="24" t="s">
        <v>20</v>
      </c>
    </row>
    <row r="2" spans="1:5" s="28" customFormat="1" ht="295.5" hidden="1" customHeight="1" x14ac:dyDescent="0.25">
      <c r="A2" s="523" t="s">
        <v>21</v>
      </c>
      <c r="B2" s="523"/>
      <c r="C2" s="523"/>
      <c r="D2" s="523"/>
      <c r="E2" s="523"/>
    </row>
    <row r="3" spans="1:5" s="28" customFormat="1" ht="16.5" thickBot="1" x14ac:dyDescent="0.3">
      <c r="A3" s="74"/>
      <c r="B3" s="74"/>
      <c r="C3" s="74"/>
      <c r="D3" s="74"/>
    </row>
    <row r="4" spans="1:5" s="28" customFormat="1" ht="24" customHeight="1" x14ac:dyDescent="0.25">
      <c r="A4" s="77" t="s">
        <v>22</v>
      </c>
      <c r="B4" s="524" t="str">
        <f>'Programme Detail'!$B$4</f>
        <v>NHS Forth Valley Assurance and Improvement Plan</v>
      </c>
      <c r="C4" s="524"/>
    </row>
    <row r="5" spans="1:5" s="28" customFormat="1" ht="21.75" customHeight="1" x14ac:dyDescent="0.25">
      <c r="A5" s="335" t="s">
        <v>23</v>
      </c>
      <c r="B5" s="525" t="str">
        <f>'Programme Detail'!$B$7</f>
        <v xml:space="preserve">Amanda Croft </v>
      </c>
      <c r="C5" s="525"/>
    </row>
    <row r="6" spans="1:5" s="28" customFormat="1" ht="21" customHeight="1" x14ac:dyDescent="0.25">
      <c r="A6" s="336" t="s">
        <v>24</v>
      </c>
      <c r="B6" s="526" t="s">
        <v>25</v>
      </c>
      <c r="C6" s="526"/>
    </row>
    <row r="7" spans="1:5" s="28" customFormat="1" ht="22.5" customHeight="1" thickBot="1" x14ac:dyDescent="0.3">
      <c r="A7" s="337" t="s">
        <v>26</v>
      </c>
      <c r="B7" s="527">
        <v>45296</v>
      </c>
      <c r="C7" s="527"/>
    </row>
    <row r="8" spans="1:5" s="28" customFormat="1" ht="22.5" customHeight="1" x14ac:dyDescent="0.25">
      <c r="A8" s="86"/>
      <c r="B8" s="84"/>
      <c r="C8" s="84"/>
      <c r="D8" s="85"/>
    </row>
    <row r="9" spans="1:5" ht="15.75" x14ac:dyDescent="0.25">
      <c r="A9" s="25" t="s">
        <v>27</v>
      </c>
    </row>
    <row r="10" spans="1:5" x14ac:dyDescent="0.2">
      <c r="A10" s="15" t="s">
        <v>28</v>
      </c>
      <c r="B10" s="15" t="s">
        <v>29</v>
      </c>
      <c r="C10" s="15" t="s">
        <v>30</v>
      </c>
      <c r="D10" s="15" t="s">
        <v>31</v>
      </c>
    </row>
    <row r="11" spans="1:5" x14ac:dyDescent="0.2">
      <c r="A11" s="15" t="s">
        <v>32</v>
      </c>
      <c r="B11" s="15" t="s">
        <v>33</v>
      </c>
      <c r="C11" s="15" t="s">
        <v>34</v>
      </c>
      <c r="D11" s="15" t="s">
        <v>35</v>
      </c>
    </row>
    <row r="12" spans="1:5" x14ac:dyDescent="0.2">
      <c r="A12" s="15" t="s">
        <v>36</v>
      </c>
      <c r="B12" s="15" t="s">
        <v>37</v>
      </c>
      <c r="C12" s="15" t="s">
        <v>38</v>
      </c>
      <c r="D12" s="15" t="s">
        <v>39</v>
      </c>
    </row>
    <row r="13" spans="1:5" x14ac:dyDescent="0.2">
      <c r="A13" s="15" t="s">
        <v>40</v>
      </c>
      <c r="B13" s="15" t="s">
        <v>41</v>
      </c>
      <c r="C13" s="15" t="s">
        <v>42</v>
      </c>
      <c r="D13" s="15" t="s">
        <v>43</v>
      </c>
    </row>
    <row r="14" spans="1:5" x14ac:dyDescent="0.2">
      <c r="A14" s="15" t="s">
        <v>44</v>
      </c>
      <c r="B14" s="15" t="s">
        <v>45</v>
      </c>
      <c r="C14" s="15" t="s">
        <v>46</v>
      </c>
      <c r="D14" s="15" t="s">
        <v>47</v>
      </c>
    </row>
    <row r="15" spans="1:5" x14ac:dyDescent="0.2">
      <c r="A15" s="15" t="s">
        <v>48</v>
      </c>
      <c r="B15" s="15" t="s">
        <v>49</v>
      </c>
      <c r="C15" s="15" t="s">
        <v>50</v>
      </c>
      <c r="D15" s="15" t="s">
        <v>51</v>
      </c>
    </row>
    <row r="16" spans="1:5" x14ac:dyDescent="0.2">
      <c r="A16" s="15" t="s">
        <v>52</v>
      </c>
      <c r="B16" s="15" t="s">
        <v>53</v>
      </c>
      <c r="C16" s="15" t="s">
        <v>54</v>
      </c>
      <c r="D16" s="15" t="s">
        <v>55</v>
      </c>
    </row>
    <row r="17" spans="1:4" x14ac:dyDescent="0.2">
      <c r="A17" s="15" t="s">
        <v>56</v>
      </c>
      <c r="B17" s="15" t="s">
        <v>57</v>
      </c>
      <c r="C17" s="15" t="s">
        <v>58</v>
      </c>
      <c r="D17" s="15" t="s">
        <v>59</v>
      </c>
    </row>
    <row r="18" spans="1:4" x14ac:dyDescent="0.2">
      <c r="A18" s="15" t="s">
        <v>60</v>
      </c>
      <c r="B18" s="15" t="s">
        <v>61</v>
      </c>
      <c r="C18" s="15" t="s">
        <v>62</v>
      </c>
      <c r="D18" s="15" t="s">
        <v>63</v>
      </c>
    </row>
    <row r="19" spans="1:4" x14ac:dyDescent="0.2">
      <c r="A19" s="15" t="s">
        <v>64</v>
      </c>
      <c r="B19" s="15" t="s">
        <v>65</v>
      </c>
      <c r="C19" s="15" t="s">
        <v>66</v>
      </c>
      <c r="D19" s="15" t="s">
        <v>67</v>
      </c>
    </row>
    <row r="20" spans="1:4" x14ac:dyDescent="0.2">
      <c r="A20" s="15" t="s">
        <v>68</v>
      </c>
      <c r="B20" s="15" t="s">
        <v>69</v>
      </c>
      <c r="C20" s="15" t="s">
        <v>70</v>
      </c>
      <c r="D20" s="15" t="s">
        <v>71</v>
      </c>
    </row>
    <row r="21" spans="1:4" ht="15.75" x14ac:dyDescent="0.25">
      <c r="A21" s="15" t="s">
        <v>72</v>
      </c>
      <c r="B21" s="15" t="s">
        <v>73</v>
      </c>
      <c r="C21" s="15" t="s">
        <v>74</v>
      </c>
      <c r="D21" s="193" t="s">
        <v>75</v>
      </c>
    </row>
    <row r="22" spans="1:4" x14ac:dyDescent="0.2">
      <c r="A22" s="15" t="s">
        <v>76</v>
      </c>
      <c r="B22" s="15" t="s">
        <v>77</v>
      </c>
      <c r="C22" s="15" t="s">
        <v>78</v>
      </c>
      <c r="D22" s="15" t="s">
        <v>79</v>
      </c>
    </row>
    <row r="23" spans="1:4" x14ac:dyDescent="0.2">
      <c r="A23" s="15" t="s">
        <v>80</v>
      </c>
      <c r="B23" s="15" t="s">
        <v>81</v>
      </c>
      <c r="C23" s="15" t="s">
        <v>82</v>
      </c>
      <c r="D23" s="15" t="s">
        <v>83</v>
      </c>
    </row>
    <row r="24" spans="1:4" x14ac:dyDescent="0.2">
      <c r="A24" s="15" t="s">
        <v>76</v>
      </c>
      <c r="B24" s="15" t="s">
        <v>84</v>
      </c>
      <c r="C24" s="15" t="s">
        <v>78</v>
      </c>
      <c r="D24" s="15" t="s">
        <v>85</v>
      </c>
    </row>
    <row r="25" spans="1:4" x14ac:dyDescent="0.2">
      <c r="A25" s="15" t="s">
        <v>86</v>
      </c>
      <c r="B25" s="15" t="s">
        <v>87</v>
      </c>
      <c r="C25" s="15" t="s">
        <v>88</v>
      </c>
      <c r="D25" s="15" t="s">
        <v>89</v>
      </c>
    </row>
    <row r="26" spans="1:4" x14ac:dyDescent="0.2">
      <c r="A26" s="15" t="s">
        <v>90</v>
      </c>
      <c r="B26" s="15" t="s">
        <v>91</v>
      </c>
      <c r="C26" s="15" t="s">
        <v>92</v>
      </c>
      <c r="D26" s="15" t="s">
        <v>93</v>
      </c>
    </row>
    <row r="27" spans="1:4" ht="15.75" x14ac:dyDescent="0.25">
      <c r="A27" s="15" t="s">
        <v>94</v>
      </c>
      <c r="B27" s="15" t="s">
        <v>95</v>
      </c>
      <c r="C27" s="15" t="s">
        <v>96</v>
      </c>
      <c r="D27" s="193" t="s">
        <v>97</v>
      </c>
    </row>
    <row r="28" spans="1:4" x14ac:dyDescent="0.2">
      <c r="A28" s="15" t="s">
        <v>98</v>
      </c>
      <c r="B28" s="15" t="s">
        <v>99</v>
      </c>
      <c r="C28" s="15" t="s">
        <v>100</v>
      </c>
      <c r="D28" s="15" t="s">
        <v>101</v>
      </c>
    </row>
    <row r="29" spans="1:4" x14ac:dyDescent="0.2">
      <c r="A29" s="15" t="s">
        <v>98</v>
      </c>
      <c r="B29" s="15" t="s">
        <v>102</v>
      </c>
      <c r="C29" s="15" t="s">
        <v>103</v>
      </c>
      <c r="D29" s="15" t="s">
        <v>104</v>
      </c>
    </row>
  </sheetData>
  <sheetProtection algorithmName="SHA-512" hashValue="K/qXFUEq+3ZD6uJJC3RocJ5v2BaOXfCZ3+3139jahff8jUomE+94rtsp+NSf4jXJniJAw1SDfj+vF3Rw2d5rRg==" saltValue="BvXcDCacLHPo9lWql/dugg==" spinCount="100000" sheet="1" objects="1" scenarios="1"/>
  <mergeCells count="5">
    <mergeCell ref="A2:E2"/>
    <mergeCell ref="B4:C4"/>
    <mergeCell ref="B5:C5"/>
    <mergeCell ref="B6:C6"/>
    <mergeCell ref="B7:C7"/>
  </mergeCells>
  <phoneticPr fontId="55" type="noConversion"/>
  <hyperlinks>
    <hyperlink ref="D12" r:id="rId1" xr:uid="{CAD711EC-0A6F-4B5F-952F-6C1A7723E4C1}"/>
    <hyperlink ref="D27" r:id="rId2" xr:uid="{93078B62-EF90-433A-B85E-4F38343B99CD}"/>
    <hyperlink ref="D21" r:id="rId3" xr:uid="{0E6BE9F4-CFE2-4102-90E4-469707340548}"/>
  </hyperlinks>
  <pageMargins left="0.25" right="0.25" top="0.75" bottom="0.75" header="0.3" footer="0.3"/>
  <pageSetup paperSize="8" scale="54" fitToHeight="0" orientation="landscape"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85"/>
  <sheetViews>
    <sheetView topLeftCell="C51" workbookViewId="0">
      <selection activeCell="W57" sqref="W57"/>
    </sheetView>
  </sheetViews>
  <sheetFormatPr defaultRowHeight="15" x14ac:dyDescent="0.25"/>
  <cols>
    <col min="1" max="1" width="39.140625" customWidth="1"/>
    <col min="3" max="3" width="10.140625" customWidth="1"/>
  </cols>
  <sheetData>
    <row r="1" spans="1:32" ht="21" hidden="1" x14ac:dyDescent="0.25">
      <c r="A1" s="115">
        <v>2023</v>
      </c>
      <c r="B1" s="116" t="s">
        <v>105</v>
      </c>
      <c r="C1" s="95"/>
      <c r="D1" s="95"/>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7"/>
    </row>
    <row r="2" spans="1:32" hidden="1" x14ac:dyDescent="0.25">
      <c r="A2" s="530" t="s">
        <v>106</v>
      </c>
      <c r="B2" s="98">
        <v>1</v>
      </c>
      <c r="C2" s="99">
        <v>2</v>
      </c>
      <c r="D2" s="99">
        <v>3</v>
      </c>
      <c r="E2" s="99">
        <v>4</v>
      </c>
      <c r="F2" s="99">
        <v>5</v>
      </c>
      <c r="G2" s="99">
        <v>6</v>
      </c>
      <c r="H2" s="99">
        <v>7</v>
      </c>
      <c r="I2" s="99">
        <v>8</v>
      </c>
      <c r="J2" s="99">
        <v>9</v>
      </c>
      <c r="K2" s="99">
        <v>10</v>
      </c>
      <c r="L2" s="99">
        <v>11</v>
      </c>
      <c r="M2" s="99">
        <v>12</v>
      </c>
      <c r="N2" s="99">
        <v>13</v>
      </c>
      <c r="O2" s="99">
        <v>14</v>
      </c>
      <c r="P2" s="99">
        <v>15</v>
      </c>
      <c r="Q2" s="99">
        <v>16</v>
      </c>
      <c r="R2" s="99">
        <v>17</v>
      </c>
      <c r="S2" s="99">
        <v>18</v>
      </c>
      <c r="T2" s="99">
        <v>19</v>
      </c>
      <c r="U2" s="99">
        <v>20</v>
      </c>
      <c r="V2" s="99">
        <v>21</v>
      </c>
      <c r="W2" s="99">
        <v>22</v>
      </c>
      <c r="X2" s="99">
        <v>23</v>
      </c>
      <c r="Y2" s="99">
        <v>24</v>
      </c>
      <c r="Z2" s="99">
        <v>25</v>
      </c>
      <c r="AA2" s="99">
        <v>26</v>
      </c>
      <c r="AB2" s="99">
        <v>27</v>
      </c>
      <c r="AC2" s="99">
        <v>28</v>
      </c>
      <c r="AD2" s="99">
        <v>29</v>
      </c>
      <c r="AE2" s="99">
        <v>30</v>
      </c>
      <c r="AF2" s="100">
        <v>31</v>
      </c>
    </row>
    <row r="3" spans="1:32" hidden="1" x14ac:dyDescent="0.25">
      <c r="A3" s="530"/>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3"/>
    </row>
    <row r="4" spans="1:32" hidden="1" x14ac:dyDescent="0.25">
      <c r="A4" s="530"/>
      <c r="B4" s="338"/>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40"/>
    </row>
    <row r="5" spans="1:32" hidden="1" x14ac:dyDescent="0.25">
      <c r="A5" s="530"/>
      <c r="B5" s="338"/>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40"/>
    </row>
    <row r="6" spans="1:32" hidden="1" x14ac:dyDescent="0.25">
      <c r="A6" s="530"/>
      <c r="B6" s="341"/>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3"/>
    </row>
    <row r="7" spans="1:32" hidden="1" x14ac:dyDescent="0.25">
      <c r="A7" s="531" t="s">
        <v>107</v>
      </c>
      <c r="B7" s="104">
        <v>1</v>
      </c>
      <c r="C7" s="105">
        <v>2</v>
      </c>
      <c r="D7" s="105">
        <v>3</v>
      </c>
      <c r="E7" s="105">
        <v>4</v>
      </c>
      <c r="F7" s="105">
        <v>5</v>
      </c>
      <c r="G7" s="105">
        <v>6</v>
      </c>
      <c r="H7" s="105">
        <v>7</v>
      </c>
      <c r="I7" s="105">
        <v>8</v>
      </c>
      <c r="J7" s="105">
        <v>9</v>
      </c>
      <c r="K7" s="105">
        <v>10</v>
      </c>
      <c r="L7" s="105">
        <v>11</v>
      </c>
      <c r="M7" s="105">
        <v>12</v>
      </c>
      <c r="N7" s="105">
        <v>13</v>
      </c>
      <c r="O7" s="105">
        <v>14</v>
      </c>
      <c r="P7" s="105">
        <v>15</v>
      </c>
      <c r="Q7" s="105">
        <v>16</v>
      </c>
      <c r="R7" s="105">
        <v>17</v>
      </c>
      <c r="S7" s="105">
        <v>18</v>
      </c>
      <c r="T7" s="105">
        <v>19</v>
      </c>
      <c r="U7" s="105">
        <v>20</v>
      </c>
      <c r="V7" s="105">
        <v>21</v>
      </c>
      <c r="W7" s="105">
        <v>22</v>
      </c>
      <c r="X7" s="105">
        <v>23</v>
      </c>
      <c r="Y7" s="105">
        <v>24</v>
      </c>
      <c r="Z7" s="105">
        <v>25</v>
      </c>
      <c r="AA7" s="105">
        <v>26</v>
      </c>
      <c r="AB7" s="105">
        <v>27</v>
      </c>
      <c r="AC7" s="105">
        <v>28</v>
      </c>
      <c r="AD7" s="105">
        <v>29</v>
      </c>
      <c r="AE7" s="105"/>
      <c r="AF7" s="106"/>
    </row>
    <row r="8" spans="1:32" hidden="1" x14ac:dyDescent="0.25">
      <c r="A8" s="531"/>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3"/>
    </row>
    <row r="9" spans="1:32" hidden="1" x14ac:dyDescent="0.25">
      <c r="A9" s="531"/>
      <c r="B9" s="338"/>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40"/>
    </row>
    <row r="10" spans="1:32" hidden="1" x14ac:dyDescent="0.25">
      <c r="A10" s="531"/>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40"/>
    </row>
    <row r="11" spans="1:32" hidden="1" x14ac:dyDescent="0.25">
      <c r="A11" s="531"/>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3"/>
    </row>
    <row r="12" spans="1:32" hidden="1" x14ac:dyDescent="0.25">
      <c r="A12" s="530" t="s">
        <v>108</v>
      </c>
      <c r="B12" s="98">
        <v>1</v>
      </c>
      <c r="C12" s="99">
        <v>2</v>
      </c>
      <c r="D12" s="99">
        <v>3</v>
      </c>
      <c r="E12" s="99">
        <v>4</v>
      </c>
      <c r="F12" s="99">
        <v>5</v>
      </c>
      <c r="G12" s="99">
        <v>6</v>
      </c>
      <c r="H12" s="99">
        <v>7</v>
      </c>
      <c r="I12" s="99">
        <v>8</v>
      </c>
      <c r="J12" s="99">
        <v>9</v>
      </c>
      <c r="K12" s="99">
        <v>10</v>
      </c>
      <c r="L12" s="99">
        <v>11</v>
      </c>
      <c r="M12" s="99">
        <v>12</v>
      </c>
      <c r="N12" s="99">
        <v>13</v>
      </c>
      <c r="O12" s="99">
        <v>14</v>
      </c>
      <c r="P12" s="99">
        <v>15</v>
      </c>
      <c r="Q12" s="99">
        <v>16</v>
      </c>
      <c r="R12" s="99">
        <v>17</v>
      </c>
      <c r="S12" s="99">
        <v>18</v>
      </c>
      <c r="T12" s="99">
        <v>19</v>
      </c>
      <c r="U12" s="99">
        <v>20</v>
      </c>
      <c r="V12" s="99">
        <v>21</v>
      </c>
      <c r="W12" s="99">
        <v>22</v>
      </c>
      <c r="X12" s="99">
        <v>23</v>
      </c>
      <c r="Y12" s="99">
        <v>24</v>
      </c>
      <c r="Z12" s="99">
        <v>25</v>
      </c>
      <c r="AA12" s="99">
        <v>26</v>
      </c>
      <c r="AB12" s="99">
        <v>27</v>
      </c>
      <c r="AC12" s="99">
        <v>28</v>
      </c>
      <c r="AD12" s="99">
        <v>29</v>
      </c>
      <c r="AE12" s="99">
        <v>30</v>
      </c>
      <c r="AF12" s="100">
        <v>31</v>
      </c>
    </row>
    <row r="13" spans="1:32" hidden="1" x14ac:dyDescent="0.25">
      <c r="A13" s="530"/>
      <c r="B13" s="117"/>
      <c r="C13" s="118"/>
      <c r="D13" s="118"/>
      <c r="E13" s="118"/>
      <c r="F13" s="118"/>
      <c r="G13" s="118"/>
      <c r="H13" s="118"/>
      <c r="I13" s="118"/>
      <c r="J13" s="118"/>
      <c r="K13" s="118"/>
      <c r="L13" s="118"/>
      <c r="M13" s="118"/>
      <c r="N13" s="118"/>
      <c r="O13" s="118"/>
      <c r="P13" s="118"/>
      <c r="Q13" s="119"/>
      <c r="R13" s="118"/>
      <c r="S13" s="118"/>
      <c r="T13" s="118"/>
      <c r="U13" s="118"/>
      <c r="V13" s="118"/>
      <c r="W13" s="118"/>
      <c r="X13" s="118"/>
      <c r="Y13" s="118"/>
      <c r="Z13" s="118"/>
      <c r="AA13" s="118"/>
      <c r="AB13" s="118"/>
      <c r="AC13" s="119"/>
      <c r="AD13" s="118"/>
      <c r="AE13" s="118"/>
      <c r="AF13" s="120"/>
    </row>
    <row r="14" spans="1:32" hidden="1" x14ac:dyDescent="0.25">
      <c r="A14" s="530"/>
      <c r="B14" s="344"/>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6"/>
    </row>
    <row r="15" spans="1:32" hidden="1" x14ac:dyDescent="0.25">
      <c r="A15" s="530"/>
      <c r="B15" s="344"/>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6"/>
    </row>
    <row r="16" spans="1:32" hidden="1" x14ac:dyDescent="0.25">
      <c r="A16" s="530"/>
      <c r="B16" s="347"/>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9"/>
    </row>
    <row r="17" spans="1:32" hidden="1" x14ac:dyDescent="0.25">
      <c r="A17" s="529" t="s">
        <v>109</v>
      </c>
      <c r="B17" s="107">
        <v>1</v>
      </c>
      <c r="C17" s="108">
        <v>2</v>
      </c>
      <c r="D17" s="108">
        <v>3</v>
      </c>
      <c r="E17" s="108">
        <v>4</v>
      </c>
      <c r="F17" s="108">
        <v>5</v>
      </c>
      <c r="G17" s="108">
        <v>6</v>
      </c>
      <c r="H17" s="108">
        <v>7</v>
      </c>
      <c r="I17" s="108">
        <v>8</v>
      </c>
      <c r="J17" s="108">
        <v>9</v>
      </c>
      <c r="K17" s="108">
        <v>10</v>
      </c>
      <c r="L17" s="108">
        <v>11</v>
      </c>
      <c r="M17" s="108">
        <v>12</v>
      </c>
      <c r="N17" s="108">
        <v>13</v>
      </c>
      <c r="O17" s="108">
        <v>14</v>
      </c>
      <c r="P17" s="108">
        <v>15</v>
      </c>
      <c r="Q17" s="108">
        <v>16</v>
      </c>
      <c r="R17" s="108">
        <v>17</v>
      </c>
      <c r="S17" s="108">
        <v>18</v>
      </c>
      <c r="T17" s="108">
        <v>19</v>
      </c>
      <c r="U17" s="108">
        <v>20</v>
      </c>
      <c r="V17" s="108">
        <v>21</v>
      </c>
      <c r="W17" s="108">
        <v>22</v>
      </c>
      <c r="X17" s="108">
        <v>23</v>
      </c>
      <c r="Y17" s="108">
        <v>24</v>
      </c>
      <c r="Z17" s="108">
        <v>25</v>
      </c>
      <c r="AA17" s="108">
        <v>26</v>
      </c>
      <c r="AB17" s="108">
        <v>27</v>
      </c>
      <c r="AC17" s="108">
        <v>28</v>
      </c>
      <c r="AD17" s="108">
        <v>29</v>
      </c>
      <c r="AE17" s="108">
        <v>30</v>
      </c>
      <c r="AF17" s="109"/>
    </row>
    <row r="18" spans="1:32" hidden="1" x14ac:dyDescent="0.25">
      <c r="A18" s="529"/>
      <c r="B18" s="121"/>
      <c r="C18" s="122"/>
      <c r="D18" s="123"/>
      <c r="E18" s="122"/>
      <c r="F18" s="123"/>
      <c r="G18" s="123"/>
      <c r="H18" s="124"/>
      <c r="I18" s="122"/>
      <c r="J18" s="122"/>
      <c r="K18" s="122"/>
      <c r="L18" s="122"/>
      <c r="M18" s="123"/>
      <c r="N18" s="123"/>
      <c r="O18" s="123"/>
      <c r="P18" s="122"/>
      <c r="Q18" s="122"/>
      <c r="R18" s="122"/>
      <c r="S18" s="123"/>
      <c r="T18" s="123"/>
      <c r="U18" s="122"/>
      <c r="V18" s="122"/>
      <c r="W18" s="122"/>
      <c r="X18" s="122"/>
      <c r="Y18" s="122"/>
      <c r="Z18" s="123"/>
      <c r="AA18" s="123"/>
      <c r="AB18" s="122"/>
      <c r="AC18" s="122"/>
      <c r="AD18" s="122"/>
      <c r="AE18" s="122"/>
      <c r="AF18" s="125"/>
    </row>
    <row r="19" spans="1:32" hidden="1" x14ac:dyDescent="0.25">
      <c r="A19" s="529"/>
      <c r="B19" s="350"/>
      <c r="C19" s="351"/>
      <c r="D19" s="351"/>
      <c r="E19" s="351"/>
      <c r="F19" s="351"/>
      <c r="G19" s="123"/>
      <c r="H19" s="351"/>
      <c r="I19" s="351"/>
      <c r="J19" s="351"/>
      <c r="K19" s="351"/>
      <c r="L19" s="351"/>
      <c r="M19" s="351"/>
      <c r="N19" s="351"/>
      <c r="O19" s="351"/>
      <c r="P19" s="351"/>
      <c r="Q19" s="351"/>
      <c r="R19" s="351"/>
      <c r="S19" s="351"/>
      <c r="T19" s="351"/>
      <c r="U19" s="351"/>
      <c r="V19" s="351"/>
      <c r="W19" s="351"/>
      <c r="X19" s="351"/>
      <c r="Y19" s="351"/>
      <c r="Z19" s="351"/>
      <c r="AA19" s="123"/>
      <c r="AB19" s="351"/>
      <c r="AC19" s="351"/>
      <c r="AD19" s="351"/>
      <c r="AE19" s="351"/>
      <c r="AF19" s="352"/>
    </row>
    <row r="20" spans="1:32" hidden="1" x14ac:dyDescent="0.25">
      <c r="A20" s="529"/>
      <c r="B20" s="350"/>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123"/>
      <c r="AB20" s="351"/>
      <c r="AC20" s="351"/>
      <c r="AD20" s="351"/>
      <c r="AE20" s="351"/>
      <c r="AF20" s="352"/>
    </row>
    <row r="21" spans="1:32" hidden="1" x14ac:dyDescent="0.25">
      <c r="A21" s="529"/>
      <c r="B21" s="353"/>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5"/>
    </row>
    <row r="22" spans="1:32" hidden="1" x14ac:dyDescent="0.25">
      <c r="A22" s="528" t="s">
        <v>110</v>
      </c>
      <c r="B22" s="111">
        <v>1</v>
      </c>
      <c r="C22" s="112">
        <v>2</v>
      </c>
      <c r="D22" s="112">
        <v>3</v>
      </c>
      <c r="E22" s="112">
        <v>4</v>
      </c>
      <c r="F22" s="112">
        <v>5</v>
      </c>
      <c r="G22" s="112">
        <v>6</v>
      </c>
      <c r="H22" s="112">
        <v>7</v>
      </c>
      <c r="I22" s="112">
        <v>8</v>
      </c>
      <c r="J22" s="112">
        <v>9</v>
      </c>
      <c r="K22" s="112">
        <v>10</v>
      </c>
      <c r="L22" s="112">
        <v>11</v>
      </c>
      <c r="M22" s="112">
        <v>12</v>
      </c>
      <c r="N22" s="112">
        <v>13</v>
      </c>
      <c r="O22" s="112">
        <v>14</v>
      </c>
      <c r="P22" s="112">
        <v>15</v>
      </c>
      <c r="Q22" s="112">
        <v>16</v>
      </c>
      <c r="R22" s="112">
        <v>17</v>
      </c>
      <c r="S22" s="112">
        <v>18</v>
      </c>
      <c r="T22" s="112">
        <v>19</v>
      </c>
      <c r="U22" s="112">
        <v>20</v>
      </c>
      <c r="V22" s="112">
        <v>21</v>
      </c>
      <c r="W22" s="112">
        <v>22</v>
      </c>
      <c r="X22" s="112">
        <v>23</v>
      </c>
      <c r="Y22" s="112">
        <v>24</v>
      </c>
      <c r="Z22" s="112">
        <v>25</v>
      </c>
      <c r="AA22" s="112">
        <v>26</v>
      </c>
      <c r="AB22" s="112">
        <v>27</v>
      </c>
      <c r="AC22" s="112">
        <v>28</v>
      </c>
      <c r="AD22" s="112">
        <v>29</v>
      </c>
      <c r="AE22" s="112">
        <v>30</v>
      </c>
      <c r="AF22" s="113">
        <v>31</v>
      </c>
    </row>
    <row r="23" spans="1:32" hidden="1" x14ac:dyDescent="0.25">
      <c r="A23" s="528"/>
      <c r="B23" s="121"/>
      <c r="C23" s="123"/>
      <c r="D23" s="123"/>
      <c r="E23" s="123"/>
      <c r="F23" s="123"/>
      <c r="G23" s="122"/>
      <c r="H23" s="122"/>
      <c r="I23" s="122"/>
      <c r="J23" s="122"/>
      <c r="K23" s="123"/>
      <c r="L23" s="122"/>
      <c r="M23" s="122"/>
      <c r="N23" s="122"/>
      <c r="O23" s="122"/>
      <c r="P23" s="122"/>
      <c r="Q23" s="123"/>
      <c r="R23" s="123"/>
      <c r="S23" s="122"/>
      <c r="T23" s="123"/>
      <c r="U23" s="122"/>
      <c r="V23" s="122"/>
      <c r="W23" s="122"/>
      <c r="X23" s="123"/>
      <c r="Y23" s="123"/>
      <c r="Z23" s="122"/>
      <c r="AA23" s="122"/>
      <c r="AB23" s="122"/>
      <c r="AC23" s="122"/>
      <c r="AD23" s="122"/>
      <c r="AE23" s="123"/>
      <c r="AF23" s="123"/>
    </row>
    <row r="24" spans="1:32" hidden="1" x14ac:dyDescent="0.25">
      <c r="A24" s="528"/>
      <c r="B24" s="350"/>
      <c r="C24" s="351"/>
      <c r="D24" s="351"/>
      <c r="E24" s="123"/>
      <c r="F24" s="351"/>
      <c r="G24" s="351"/>
      <c r="H24" s="351"/>
      <c r="I24" s="351"/>
      <c r="J24" s="351"/>
      <c r="K24" s="351"/>
      <c r="L24" s="351"/>
      <c r="M24" s="351"/>
      <c r="N24" s="351"/>
      <c r="O24" s="351"/>
      <c r="P24" s="351"/>
      <c r="Q24" s="123"/>
      <c r="R24" s="351"/>
      <c r="S24" s="351"/>
      <c r="T24" s="351"/>
      <c r="U24" s="351"/>
      <c r="V24" s="351"/>
      <c r="W24" s="351"/>
      <c r="X24" s="351"/>
      <c r="Y24" s="351"/>
      <c r="Z24" s="351"/>
      <c r="AA24" s="351"/>
      <c r="AB24" s="351"/>
      <c r="AC24" s="351"/>
      <c r="AD24" s="351"/>
      <c r="AE24" s="351"/>
      <c r="AF24" s="123"/>
    </row>
    <row r="25" spans="1:32" hidden="1" x14ac:dyDescent="0.25">
      <c r="A25" s="528"/>
      <c r="B25" s="350"/>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2"/>
    </row>
    <row r="26" spans="1:32" hidden="1" x14ac:dyDescent="0.25">
      <c r="A26" s="528"/>
      <c r="B26" s="353"/>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5"/>
    </row>
    <row r="27" spans="1:32" hidden="1" x14ac:dyDescent="0.25">
      <c r="A27" s="529" t="s">
        <v>111</v>
      </c>
      <c r="B27" s="107">
        <v>1</v>
      </c>
      <c r="C27" s="108">
        <v>2</v>
      </c>
      <c r="D27" s="108">
        <v>3</v>
      </c>
      <c r="E27" s="108">
        <v>4</v>
      </c>
      <c r="F27" s="108">
        <v>5</v>
      </c>
      <c r="G27" s="108">
        <v>6</v>
      </c>
      <c r="H27" s="108">
        <v>7</v>
      </c>
      <c r="I27" s="108">
        <v>8</v>
      </c>
      <c r="J27" s="108">
        <v>9</v>
      </c>
      <c r="K27" s="108">
        <v>10</v>
      </c>
      <c r="L27" s="108">
        <v>11</v>
      </c>
      <c r="M27" s="108">
        <v>12</v>
      </c>
      <c r="N27" s="108">
        <v>13</v>
      </c>
      <c r="O27" s="108">
        <v>14</v>
      </c>
      <c r="P27" s="108">
        <v>15</v>
      </c>
      <c r="Q27" s="108">
        <v>16</v>
      </c>
      <c r="R27" s="108">
        <v>17</v>
      </c>
      <c r="S27" s="108">
        <v>18</v>
      </c>
      <c r="T27" s="108">
        <v>19</v>
      </c>
      <c r="U27" s="108">
        <v>20</v>
      </c>
      <c r="V27" s="108">
        <v>21</v>
      </c>
      <c r="W27" s="108">
        <v>22</v>
      </c>
      <c r="X27" s="108">
        <v>23</v>
      </c>
      <c r="Y27" s="108">
        <v>24</v>
      </c>
      <c r="Z27" s="108">
        <v>25</v>
      </c>
      <c r="AA27" s="108">
        <v>26</v>
      </c>
      <c r="AB27" s="108">
        <v>27</v>
      </c>
      <c r="AC27" s="108">
        <v>28</v>
      </c>
      <c r="AD27" s="108">
        <v>29</v>
      </c>
      <c r="AE27" s="108">
        <v>30</v>
      </c>
      <c r="AF27" s="109"/>
    </row>
    <row r="28" spans="1:32" hidden="1" x14ac:dyDescent="0.25">
      <c r="A28" s="529"/>
      <c r="B28" s="123"/>
      <c r="C28" s="123"/>
      <c r="D28" s="122"/>
      <c r="E28" s="122"/>
      <c r="F28" s="122"/>
      <c r="G28" s="122"/>
      <c r="H28" s="123"/>
      <c r="I28" s="123"/>
      <c r="J28" s="122"/>
      <c r="K28" s="124"/>
      <c r="L28" s="122"/>
      <c r="M28" s="122"/>
      <c r="N28" s="123"/>
      <c r="O28" s="123"/>
      <c r="P28" s="122"/>
      <c r="Q28" s="123"/>
      <c r="R28" s="124"/>
      <c r="S28" s="122"/>
      <c r="T28" s="122"/>
      <c r="U28" s="123"/>
      <c r="V28" s="123"/>
      <c r="W28" s="122"/>
      <c r="X28" s="122"/>
      <c r="Y28" s="124"/>
      <c r="Z28" s="122"/>
      <c r="AA28" s="122"/>
      <c r="AB28" s="123"/>
      <c r="AC28" s="123"/>
      <c r="AD28" s="123"/>
      <c r="AE28" s="122"/>
      <c r="AF28" s="124"/>
    </row>
    <row r="29" spans="1:32" hidden="1" x14ac:dyDescent="0.25">
      <c r="A29" s="529"/>
      <c r="B29" s="350"/>
      <c r="C29" s="351"/>
      <c r="D29" s="351"/>
      <c r="E29" s="351"/>
      <c r="F29" s="351"/>
      <c r="G29" s="351"/>
      <c r="H29" s="351"/>
      <c r="I29" s="351"/>
      <c r="J29" s="351"/>
      <c r="K29" s="351"/>
      <c r="L29" s="351"/>
      <c r="M29" s="351"/>
      <c r="N29" s="351"/>
      <c r="O29" s="351"/>
      <c r="P29" s="351"/>
      <c r="Q29" s="351"/>
      <c r="R29" s="351"/>
      <c r="S29" s="351"/>
      <c r="T29" s="351"/>
      <c r="U29" s="123"/>
      <c r="V29" s="123"/>
      <c r="W29" s="351"/>
      <c r="X29" s="351"/>
      <c r="Y29" s="351"/>
      <c r="Z29" s="351"/>
      <c r="AA29" s="351"/>
      <c r="AB29" s="351"/>
      <c r="AC29" s="124"/>
      <c r="AD29" s="351"/>
      <c r="AE29" s="351"/>
      <c r="AF29" s="352"/>
    </row>
    <row r="30" spans="1:32" hidden="1" x14ac:dyDescent="0.25">
      <c r="A30" s="529"/>
      <c r="B30" s="350"/>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2"/>
    </row>
    <row r="31" spans="1:32" hidden="1" x14ac:dyDescent="0.25">
      <c r="A31" s="529"/>
      <c r="B31" s="353"/>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5"/>
    </row>
    <row r="32" spans="1:32" hidden="1" x14ac:dyDescent="0.25">
      <c r="A32" s="528" t="s">
        <v>112</v>
      </c>
      <c r="B32" s="111">
        <v>1</v>
      </c>
      <c r="C32" s="112">
        <v>2</v>
      </c>
      <c r="D32" s="112">
        <v>3</v>
      </c>
      <c r="E32" s="112">
        <v>4</v>
      </c>
      <c r="F32" s="112">
        <v>5</v>
      </c>
      <c r="G32" s="112">
        <v>6</v>
      </c>
      <c r="H32" s="112">
        <v>7</v>
      </c>
      <c r="I32" s="112">
        <v>8</v>
      </c>
      <c r="J32" s="112">
        <v>9</v>
      </c>
      <c r="K32" s="112">
        <v>10</v>
      </c>
      <c r="L32" s="112">
        <v>11</v>
      </c>
      <c r="M32" s="112">
        <v>12</v>
      </c>
      <c r="N32" s="112">
        <v>13</v>
      </c>
      <c r="O32" s="112">
        <v>14</v>
      </c>
      <c r="P32" s="112">
        <v>15</v>
      </c>
      <c r="Q32" s="112">
        <v>16</v>
      </c>
      <c r="R32" s="112">
        <v>17</v>
      </c>
      <c r="S32" s="112">
        <v>18</v>
      </c>
      <c r="T32" s="112">
        <v>19</v>
      </c>
      <c r="U32" s="112">
        <v>20</v>
      </c>
      <c r="V32" s="112">
        <v>21</v>
      </c>
      <c r="W32" s="112">
        <v>22</v>
      </c>
      <c r="X32" s="112">
        <v>23</v>
      </c>
      <c r="Y32" s="112">
        <v>24</v>
      </c>
      <c r="Z32" s="112">
        <v>25</v>
      </c>
      <c r="AA32" s="112">
        <v>26</v>
      </c>
      <c r="AB32" s="112">
        <v>27</v>
      </c>
      <c r="AC32" s="112">
        <v>28</v>
      </c>
      <c r="AD32" s="112">
        <v>29</v>
      </c>
      <c r="AE32" s="112">
        <v>30</v>
      </c>
      <c r="AF32" s="113">
        <v>31</v>
      </c>
    </row>
    <row r="33" spans="1:32" hidden="1" x14ac:dyDescent="0.25">
      <c r="A33" s="528"/>
      <c r="B33" s="121"/>
      <c r="C33" s="122"/>
      <c r="D33" s="122"/>
      <c r="E33" s="122"/>
      <c r="F33" s="123"/>
      <c r="G33" s="123"/>
      <c r="H33" s="122"/>
      <c r="I33" s="122"/>
      <c r="J33" s="122"/>
      <c r="K33" s="122"/>
      <c r="L33" s="123"/>
      <c r="M33" s="123"/>
      <c r="N33" s="122"/>
      <c r="O33" s="123"/>
      <c r="P33" s="122"/>
      <c r="Q33" s="122"/>
      <c r="R33" s="122"/>
      <c r="S33" s="123"/>
      <c r="T33" s="123"/>
      <c r="U33" s="122"/>
      <c r="V33" s="122"/>
      <c r="W33" s="122"/>
      <c r="X33" s="122"/>
      <c r="Y33" s="122"/>
      <c r="Z33" s="123"/>
      <c r="AA33" s="123"/>
      <c r="AB33" s="123"/>
      <c r="AC33" s="122"/>
      <c r="AD33" s="122"/>
      <c r="AE33" s="122"/>
      <c r="AF33" s="125"/>
    </row>
    <row r="34" spans="1:32" hidden="1" x14ac:dyDescent="0.25">
      <c r="A34" s="528"/>
      <c r="B34" s="350"/>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123"/>
      <c r="AB34" s="351"/>
      <c r="AC34" s="351"/>
      <c r="AD34" s="351"/>
      <c r="AE34" s="351"/>
      <c r="AF34" s="352"/>
    </row>
    <row r="35" spans="1:32" hidden="1" x14ac:dyDescent="0.25">
      <c r="A35" s="528"/>
      <c r="B35" s="350"/>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2"/>
    </row>
    <row r="36" spans="1:32" hidden="1" x14ac:dyDescent="0.25">
      <c r="A36" s="528"/>
      <c r="B36" s="353"/>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5"/>
    </row>
    <row r="37" spans="1:32" hidden="1" x14ac:dyDescent="0.25">
      <c r="A37" s="529" t="s">
        <v>113</v>
      </c>
      <c r="B37" s="107">
        <v>1</v>
      </c>
      <c r="C37" s="108">
        <v>2</v>
      </c>
      <c r="D37" s="108">
        <v>3</v>
      </c>
      <c r="E37" s="108">
        <v>4</v>
      </c>
      <c r="F37" s="108">
        <v>5</v>
      </c>
      <c r="G37" s="108">
        <v>6</v>
      </c>
      <c r="H37" s="108">
        <v>7</v>
      </c>
      <c r="I37" s="108">
        <v>8</v>
      </c>
      <c r="J37" s="108">
        <v>9</v>
      </c>
      <c r="K37" s="108">
        <v>10</v>
      </c>
      <c r="L37" s="108">
        <v>11</v>
      </c>
      <c r="M37" s="108">
        <v>12</v>
      </c>
      <c r="N37" s="108">
        <v>13</v>
      </c>
      <c r="O37" s="108">
        <v>14</v>
      </c>
      <c r="P37" s="108">
        <v>15</v>
      </c>
      <c r="Q37" s="108">
        <v>16</v>
      </c>
      <c r="R37" s="108">
        <v>17</v>
      </c>
      <c r="S37" s="108">
        <v>18</v>
      </c>
      <c r="T37" s="108">
        <v>19</v>
      </c>
      <c r="U37" s="108">
        <v>20</v>
      </c>
      <c r="V37" s="108">
        <v>21</v>
      </c>
      <c r="W37" s="108">
        <v>22</v>
      </c>
      <c r="X37" s="108">
        <v>23</v>
      </c>
      <c r="Y37" s="108">
        <v>24</v>
      </c>
      <c r="Z37" s="108">
        <v>25</v>
      </c>
      <c r="AA37" s="108">
        <v>26</v>
      </c>
      <c r="AB37" s="108">
        <v>27</v>
      </c>
      <c r="AC37" s="108">
        <v>28</v>
      </c>
      <c r="AD37" s="108">
        <v>29</v>
      </c>
      <c r="AE37" s="108">
        <v>30</v>
      </c>
      <c r="AF37" s="109">
        <v>31</v>
      </c>
    </row>
    <row r="38" spans="1:32" hidden="1" x14ac:dyDescent="0.25">
      <c r="A38" s="529"/>
      <c r="B38" s="123"/>
      <c r="C38" s="123"/>
      <c r="D38" s="123"/>
      <c r="E38" s="122"/>
      <c r="F38" s="122"/>
      <c r="G38" s="122"/>
      <c r="H38" s="122"/>
      <c r="I38" s="123"/>
      <c r="J38" s="123"/>
      <c r="K38" s="122"/>
      <c r="L38" s="122"/>
      <c r="M38" s="122"/>
      <c r="N38" s="122"/>
      <c r="O38" s="122"/>
      <c r="P38" s="123"/>
      <c r="Q38" s="123"/>
      <c r="R38" s="122"/>
      <c r="S38" s="123"/>
      <c r="T38" s="122"/>
      <c r="U38" s="122"/>
      <c r="V38" s="124"/>
      <c r="W38" s="123"/>
      <c r="X38" s="123"/>
      <c r="Y38" s="123"/>
      <c r="Z38" s="122"/>
      <c r="AA38" s="122"/>
      <c r="AB38" s="122"/>
      <c r="AC38" s="124"/>
      <c r="AD38" s="123"/>
      <c r="AE38" s="123"/>
      <c r="AF38" s="125"/>
    </row>
    <row r="39" spans="1:32" hidden="1" x14ac:dyDescent="0.25">
      <c r="A39" s="529"/>
      <c r="B39" s="350"/>
      <c r="C39" s="351"/>
      <c r="D39" s="351"/>
      <c r="E39" s="351"/>
      <c r="F39" s="351"/>
      <c r="G39" s="351"/>
      <c r="H39" s="351"/>
      <c r="I39" s="123"/>
      <c r="J39" s="351"/>
      <c r="K39" s="351"/>
      <c r="L39" s="351"/>
      <c r="M39" s="351"/>
      <c r="N39" s="351"/>
      <c r="O39" s="351"/>
      <c r="P39" s="351"/>
      <c r="Q39" s="351"/>
      <c r="R39" s="351"/>
      <c r="S39" s="351"/>
      <c r="T39" s="351"/>
      <c r="U39" s="351"/>
      <c r="V39" s="351"/>
      <c r="W39" s="124"/>
      <c r="X39" s="351"/>
      <c r="Y39" s="351"/>
      <c r="Z39" s="351"/>
      <c r="AA39" s="351"/>
      <c r="AB39" s="351"/>
      <c r="AC39" s="351"/>
      <c r="AD39" s="351"/>
      <c r="AE39" s="123"/>
      <c r="AF39" s="352"/>
    </row>
    <row r="40" spans="1:32" hidden="1" x14ac:dyDescent="0.25">
      <c r="A40" s="529"/>
      <c r="B40" s="350"/>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2"/>
    </row>
    <row r="41" spans="1:32" hidden="1" x14ac:dyDescent="0.25">
      <c r="A41" s="529"/>
      <c r="B41" s="353"/>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5"/>
    </row>
    <row r="42" spans="1:32" hidden="1" x14ac:dyDescent="0.25">
      <c r="A42" s="528" t="s">
        <v>114</v>
      </c>
      <c r="B42" s="111">
        <v>1</v>
      </c>
      <c r="C42" s="112">
        <v>2</v>
      </c>
      <c r="D42" s="112">
        <v>3</v>
      </c>
      <c r="E42" s="112">
        <v>4</v>
      </c>
      <c r="F42" s="112">
        <v>5</v>
      </c>
      <c r="G42" s="112">
        <v>6</v>
      </c>
      <c r="H42" s="112">
        <v>7</v>
      </c>
      <c r="I42" s="112">
        <v>8</v>
      </c>
      <c r="J42" s="112">
        <v>9</v>
      </c>
      <c r="K42" s="112">
        <v>10</v>
      </c>
      <c r="L42" s="112">
        <v>11</v>
      </c>
      <c r="M42" s="112">
        <v>12</v>
      </c>
      <c r="N42" s="112">
        <v>13</v>
      </c>
      <c r="O42" s="112">
        <v>14</v>
      </c>
      <c r="P42" s="112">
        <v>15</v>
      </c>
      <c r="Q42" s="112">
        <v>16</v>
      </c>
      <c r="R42" s="112">
        <v>17</v>
      </c>
      <c r="S42" s="112">
        <v>18</v>
      </c>
      <c r="T42" s="112">
        <v>19</v>
      </c>
      <c r="U42" s="112">
        <v>20</v>
      </c>
      <c r="V42" s="112">
        <v>21</v>
      </c>
      <c r="W42" s="112">
        <v>22</v>
      </c>
      <c r="X42" s="112">
        <v>23</v>
      </c>
      <c r="Y42" s="112">
        <v>24</v>
      </c>
      <c r="Z42" s="112">
        <v>25</v>
      </c>
      <c r="AA42" s="112">
        <v>26</v>
      </c>
      <c r="AB42" s="112">
        <v>27</v>
      </c>
      <c r="AC42" s="112">
        <v>28</v>
      </c>
      <c r="AD42" s="112">
        <v>29</v>
      </c>
      <c r="AE42" s="112">
        <v>30</v>
      </c>
      <c r="AF42" s="113"/>
    </row>
    <row r="43" spans="1:32" hidden="1" x14ac:dyDescent="0.25">
      <c r="A43" s="528"/>
      <c r="B43" s="121"/>
      <c r="C43" s="122"/>
      <c r="D43" s="122"/>
      <c r="E43" s="122"/>
      <c r="F43" s="123"/>
      <c r="G43" s="123"/>
      <c r="H43" s="123"/>
      <c r="I43" s="122"/>
      <c r="J43" s="123"/>
      <c r="K43" s="122"/>
      <c r="L43" s="122"/>
      <c r="M43" s="123"/>
      <c r="N43" s="123"/>
      <c r="O43" s="122"/>
      <c r="P43" s="123"/>
      <c r="Q43" s="122"/>
      <c r="R43" s="122"/>
      <c r="S43" s="122"/>
      <c r="T43" s="123"/>
      <c r="U43" s="123"/>
      <c r="V43" s="123"/>
      <c r="W43" s="122"/>
      <c r="X43" s="122"/>
      <c r="Y43" s="122"/>
      <c r="Z43" s="122"/>
      <c r="AA43" s="122"/>
      <c r="AB43" s="123"/>
      <c r="AC43" s="122"/>
      <c r="AD43" s="122"/>
      <c r="AE43" s="122"/>
      <c r="AF43" s="125"/>
    </row>
    <row r="44" spans="1:32" hidden="1" x14ac:dyDescent="0.25">
      <c r="A44" s="528"/>
      <c r="B44" s="350"/>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123"/>
      <c r="AC44" s="351"/>
      <c r="AD44" s="351"/>
      <c r="AE44" s="351"/>
      <c r="AF44" s="352"/>
    </row>
    <row r="45" spans="1:32" hidden="1" x14ac:dyDescent="0.25">
      <c r="A45" s="528"/>
      <c r="B45" s="350"/>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2"/>
    </row>
    <row r="46" spans="1:32" hidden="1" x14ac:dyDescent="0.25">
      <c r="A46" s="528"/>
      <c r="B46" s="353"/>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5"/>
    </row>
    <row r="47" spans="1:32" hidden="1" x14ac:dyDescent="0.25">
      <c r="A47" s="529" t="s">
        <v>115</v>
      </c>
      <c r="B47" s="107">
        <v>1</v>
      </c>
      <c r="C47" s="108">
        <v>2</v>
      </c>
      <c r="D47" s="108">
        <v>3</v>
      </c>
      <c r="E47" s="108">
        <v>4</v>
      </c>
      <c r="F47" s="108">
        <v>5</v>
      </c>
      <c r="G47" s="108">
        <v>6</v>
      </c>
      <c r="H47" s="108">
        <v>7</v>
      </c>
      <c r="I47" s="108">
        <v>8</v>
      </c>
      <c r="J47" s="108">
        <v>9</v>
      </c>
      <c r="K47" s="108">
        <v>10</v>
      </c>
      <c r="L47" s="108">
        <v>11</v>
      </c>
      <c r="M47" s="108">
        <v>12</v>
      </c>
      <c r="N47" s="108">
        <v>13</v>
      </c>
      <c r="O47" s="108">
        <v>14</v>
      </c>
      <c r="P47" s="108">
        <v>15</v>
      </c>
      <c r="Q47" s="108">
        <v>16</v>
      </c>
      <c r="R47" s="108">
        <v>17</v>
      </c>
      <c r="S47" s="108">
        <v>18</v>
      </c>
      <c r="T47" s="108">
        <v>19</v>
      </c>
      <c r="U47" s="108">
        <v>20</v>
      </c>
      <c r="V47" s="108">
        <v>21</v>
      </c>
      <c r="W47" s="108">
        <v>22</v>
      </c>
      <c r="X47" s="108">
        <v>23</v>
      </c>
      <c r="Y47" s="108">
        <v>24</v>
      </c>
      <c r="Z47" s="108">
        <v>25</v>
      </c>
      <c r="AA47" s="108">
        <v>26</v>
      </c>
      <c r="AB47" s="108">
        <v>27</v>
      </c>
      <c r="AC47" s="108">
        <v>28</v>
      </c>
      <c r="AD47" s="108">
        <v>29</v>
      </c>
      <c r="AE47" s="108">
        <v>30</v>
      </c>
      <c r="AF47" s="109">
        <v>31</v>
      </c>
    </row>
    <row r="48" spans="1:32" x14ac:dyDescent="0.25">
      <c r="A48" s="529"/>
      <c r="B48" s="107">
        <v>1</v>
      </c>
      <c r="C48" s="108">
        <v>2</v>
      </c>
      <c r="D48" s="108">
        <v>3</v>
      </c>
      <c r="E48" s="108">
        <v>4</v>
      </c>
      <c r="F48" s="108">
        <v>5</v>
      </c>
      <c r="G48" s="108">
        <v>6</v>
      </c>
      <c r="H48" s="108">
        <v>7</v>
      </c>
      <c r="I48" s="108">
        <v>8</v>
      </c>
      <c r="J48" s="108">
        <v>9</v>
      </c>
      <c r="K48" s="108">
        <v>10</v>
      </c>
      <c r="L48" s="108">
        <v>11</v>
      </c>
      <c r="M48" s="108">
        <v>12</v>
      </c>
      <c r="N48" s="108">
        <v>13</v>
      </c>
      <c r="O48" s="108">
        <v>14</v>
      </c>
      <c r="P48" s="108">
        <v>15</v>
      </c>
      <c r="Q48" s="108">
        <v>16</v>
      </c>
      <c r="R48" s="108">
        <v>17</v>
      </c>
      <c r="S48" s="108">
        <v>18</v>
      </c>
      <c r="T48" s="108">
        <v>19</v>
      </c>
      <c r="U48" s="108">
        <v>20</v>
      </c>
      <c r="V48" s="108">
        <v>21</v>
      </c>
      <c r="W48" s="108">
        <v>22</v>
      </c>
      <c r="X48" s="108">
        <v>23</v>
      </c>
      <c r="Y48" s="108">
        <v>24</v>
      </c>
      <c r="Z48" s="108">
        <v>25</v>
      </c>
      <c r="AA48" s="108">
        <v>26</v>
      </c>
      <c r="AB48" s="108">
        <v>27</v>
      </c>
      <c r="AC48" s="108">
        <v>28</v>
      </c>
      <c r="AD48" s="108">
        <v>29</v>
      </c>
      <c r="AE48" s="108">
        <v>30</v>
      </c>
      <c r="AF48" s="109">
        <v>31</v>
      </c>
    </row>
    <row r="49" spans="1:32" x14ac:dyDescent="0.25">
      <c r="A49" s="529"/>
      <c r="B49" s="356"/>
      <c r="C49" s="357"/>
      <c r="D49" s="358"/>
      <c r="E49" s="358"/>
      <c r="F49" s="358"/>
      <c r="G49" s="358"/>
      <c r="H49" s="358"/>
      <c r="I49" s="358"/>
      <c r="J49" s="357"/>
      <c r="K49" s="359"/>
      <c r="L49" s="358"/>
      <c r="M49" s="358"/>
      <c r="N49" s="358"/>
      <c r="O49" s="358"/>
      <c r="P49" s="358"/>
      <c r="Q49" s="357"/>
      <c r="R49" s="138"/>
      <c r="S49" s="358"/>
      <c r="T49" s="358"/>
      <c r="U49" s="360"/>
      <c r="V49" s="358"/>
      <c r="W49" s="358"/>
      <c r="X49" s="357"/>
      <c r="Y49" s="358"/>
      <c r="Z49" s="358"/>
      <c r="AA49" s="358"/>
      <c r="AB49" s="361"/>
      <c r="AC49" s="358"/>
      <c r="AD49" s="358"/>
      <c r="AE49" s="357"/>
      <c r="AF49" s="362"/>
    </row>
    <row r="50" spans="1:32" x14ac:dyDescent="0.25">
      <c r="A50" s="529"/>
      <c r="B50" s="356"/>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63"/>
    </row>
    <row r="51" spans="1:32" x14ac:dyDescent="0.25">
      <c r="A51" s="529"/>
      <c r="B51" s="364"/>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6"/>
    </row>
    <row r="52" spans="1:32" x14ac:dyDescent="0.25">
      <c r="A52" s="528" t="s">
        <v>116</v>
      </c>
      <c r="B52" s="111">
        <v>1</v>
      </c>
      <c r="C52" s="112">
        <v>2</v>
      </c>
      <c r="D52" s="112">
        <v>3</v>
      </c>
      <c r="E52" s="112">
        <v>4</v>
      </c>
      <c r="F52" s="112">
        <v>5</v>
      </c>
      <c r="G52" s="112">
        <v>6</v>
      </c>
      <c r="H52" s="112">
        <v>7</v>
      </c>
      <c r="I52" s="112">
        <v>8</v>
      </c>
      <c r="J52" s="112">
        <v>9</v>
      </c>
      <c r="K52" s="112">
        <v>10</v>
      </c>
      <c r="L52" s="112">
        <v>11</v>
      </c>
      <c r="M52" s="112">
        <v>12</v>
      </c>
      <c r="N52" s="112">
        <v>13</v>
      </c>
      <c r="O52" s="112">
        <v>14</v>
      </c>
      <c r="P52" s="112">
        <v>15</v>
      </c>
      <c r="Q52" s="112">
        <v>16</v>
      </c>
      <c r="R52" s="112">
        <v>17</v>
      </c>
      <c r="S52" s="112">
        <v>18</v>
      </c>
      <c r="T52" s="112">
        <v>19</v>
      </c>
      <c r="U52" s="112">
        <v>20</v>
      </c>
      <c r="V52" s="112">
        <v>21</v>
      </c>
      <c r="W52" s="112">
        <v>22</v>
      </c>
      <c r="X52" s="112">
        <v>23</v>
      </c>
      <c r="Y52" s="112">
        <v>24</v>
      </c>
      <c r="Z52" s="112">
        <v>25</v>
      </c>
      <c r="AA52" s="112">
        <v>26</v>
      </c>
      <c r="AB52" s="112">
        <v>27</v>
      </c>
      <c r="AC52" s="112">
        <v>28</v>
      </c>
      <c r="AD52" s="112">
        <v>29</v>
      </c>
      <c r="AE52" s="112">
        <v>30</v>
      </c>
      <c r="AF52" s="113"/>
    </row>
    <row r="53" spans="1:32" x14ac:dyDescent="0.25">
      <c r="A53" s="528"/>
      <c r="B53" s="144"/>
      <c r="C53" s="138"/>
      <c r="D53" s="139"/>
      <c r="E53" s="139"/>
      <c r="F53" s="139"/>
      <c r="G53" s="155"/>
      <c r="H53" s="138"/>
      <c r="I53" s="138"/>
      <c r="J53" s="139"/>
      <c r="K53" s="139"/>
      <c r="L53" s="139"/>
      <c r="M53" s="139"/>
      <c r="N53" s="155"/>
      <c r="O53" s="151"/>
      <c r="P53" s="138"/>
      <c r="Q53" s="138"/>
      <c r="R53" s="138"/>
      <c r="S53" s="139"/>
      <c r="T53" s="139"/>
      <c r="U53" s="155"/>
      <c r="V53" s="138"/>
      <c r="W53" s="361"/>
      <c r="X53" s="139"/>
      <c r="Y53" s="139"/>
      <c r="Z53" s="139"/>
      <c r="AA53" s="139"/>
      <c r="AB53" s="155"/>
      <c r="AC53" s="138"/>
      <c r="AD53" s="138"/>
      <c r="AE53" s="139"/>
      <c r="AF53" s="140"/>
    </row>
    <row r="54" spans="1:32" x14ac:dyDescent="0.25">
      <c r="A54" s="528"/>
      <c r="B54" s="356"/>
      <c r="C54" s="358"/>
      <c r="D54" s="358"/>
      <c r="E54" s="358"/>
      <c r="F54" s="358"/>
      <c r="G54" s="358"/>
      <c r="H54" s="358"/>
      <c r="I54" s="358"/>
      <c r="J54" s="358"/>
      <c r="K54" s="358"/>
      <c r="L54" s="358"/>
      <c r="M54" s="358"/>
      <c r="N54" s="358"/>
      <c r="O54" s="358"/>
      <c r="P54" s="358"/>
      <c r="Q54" s="358"/>
      <c r="R54" s="358"/>
      <c r="S54" s="358"/>
      <c r="T54" s="358"/>
      <c r="U54" s="358"/>
      <c r="V54" s="138"/>
      <c r="W54" s="358"/>
      <c r="X54" s="358"/>
      <c r="Y54" s="358"/>
      <c r="Z54" s="358"/>
      <c r="AA54" s="358"/>
      <c r="AB54" s="358"/>
      <c r="AC54" s="358"/>
      <c r="AD54" s="138"/>
      <c r="AE54" s="358"/>
      <c r="AF54" s="363"/>
    </row>
    <row r="55" spans="1:32" x14ac:dyDescent="0.25">
      <c r="A55" s="528"/>
      <c r="B55" s="356"/>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63"/>
    </row>
    <row r="56" spans="1:32" x14ac:dyDescent="0.25">
      <c r="A56" s="529" t="s">
        <v>117</v>
      </c>
      <c r="B56" s="107">
        <v>1</v>
      </c>
      <c r="C56" s="108">
        <v>2</v>
      </c>
      <c r="D56" s="108">
        <v>3</v>
      </c>
      <c r="E56" s="108">
        <v>4</v>
      </c>
      <c r="F56" s="108">
        <v>5</v>
      </c>
      <c r="G56" s="108">
        <v>6</v>
      </c>
      <c r="H56" s="108">
        <v>7</v>
      </c>
      <c r="I56" s="108">
        <v>8</v>
      </c>
      <c r="J56" s="108">
        <v>9</v>
      </c>
      <c r="K56" s="108">
        <v>10</v>
      </c>
      <c r="L56" s="108">
        <v>11</v>
      </c>
      <c r="M56" s="108">
        <v>12</v>
      </c>
      <c r="N56" s="108">
        <v>13</v>
      </c>
      <c r="O56" s="108">
        <v>14</v>
      </c>
      <c r="P56" s="108">
        <v>15</v>
      </c>
      <c r="Q56" s="108">
        <v>16</v>
      </c>
      <c r="R56" s="108">
        <v>17</v>
      </c>
      <c r="S56" s="108">
        <v>18</v>
      </c>
      <c r="T56" s="108">
        <v>19</v>
      </c>
      <c r="U56" s="108">
        <v>20</v>
      </c>
      <c r="V56" s="108">
        <v>21</v>
      </c>
      <c r="W56" s="108">
        <v>22</v>
      </c>
      <c r="X56" s="108">
        <v>23</v>
      </c>
      <c r="Y56" s="108">
        <v>24</v>
      </c>
      <c r="Z56" s="108">
        <v>25</v>
      </c>
      <c r="AA56" s="108">
        <v>26</v>
      </c>
      <c r="AB56" s="108">
        <v>27</v>
      </c>
      <c r="AC56" s="108">
        <v>28</v>
      </c>
      <c r="AD56" s="108">
        <v>29</v>
      </c>
      <c r="AE56" s="108">
        <v>30</v>
      </c>
      <c r="AF56" s="109">
        <v>31</v>
      </c>
    </row>
    <row r="57" spans="1:32" x14ac:dyDescent="0.25">
      <c r="A57" s="529"/>
      <c r="B57" s="141"/>
      <c r="C57" s="139"/>
      <c r="D57" s="139"/>
      <c r="E57" s="155"/>
      <c r="F57" s="147"/>
      <c r="G57" s="138"/>
      <c r="H57" s="138"/>
      <c r="I57" s="154"/>
      <c r="J57" s="139"/>
      <c r="K57" s="139"/>
      <c r="L57" s="155"/>
      <c r="M57" s="138"/>
      <c r="N57" s="138"/>
      <c r="O57" s="138"/>
      <c r="P57" s="152"/>
      <c r="Q57" s="139"/>
      <c r="R57" s="139"/>
      <c r="S57" s="155"/>
      <c r="T57" s="149"/>
      <c r="U57" s="361"/>
      <c r="V57" s="139"/>
      <c r="W57" s="139"/>
      <c r="X57" s="139"/>
      <c r="Y57" s="139"/>
      <c r="Z57" s="139"/>
      <c r="AA57" s="139"/>
      <c r="AB57" s="139"/>
      <c r="AC57" s="146"/>
      <c r="AD57" s="139"/>
      <c r="AE57" s="139"/>
      <c r="AF57" s="140"/>
    </row>
    <row r="58" spans="1:32" x14ac:dyDescent="0.25">
      <c r="A58" s="529"/>
      <c r="B58" s="356"/>
      <c r="C58" s="358"/>
      <c r="D58" s="358"/>
      <c r="E58" s="358"/>
      <c r="F58" s="358"/>
      <c r="G58" s="358"/>
      <c r="H58" s="358"/>
      <c r="I58" s="358"/>
      <c r="J58" s="358"/>
      <c r="K58" s="358"/>
      <c r="L58" s="358"/>
      <c r="M58" s="358"/>
      <c r="N58" s="358"/>
      <c r="O58" s="358"/>
      <c r="P58" s="358"/>
      <c r="Q58" s="358"/>
      <c r="R58" s="358"/>
      <c r="S58" s="358"/>
      <c r="T58" s="358"/>
      <c r="U58" s="156"/>
      <c r="V58" s="358"/>
      <c r="W58" s="358"/>
      <c r="X58" s="358"/>
      <c r="Y58" s="358"/>
      <c r="Z58" s="358"/>
      <c r="AA58" s="358"/>
      <c r="AB58" s="358"/>
      <c r="AC58" s="358"/>
      <c r="AD58" s="358"/>
      <c r="AE58" s="358"/>
      <c r="AF58" s="363"/>
    </row>
    <row r="59" spans="1:32" x14ac:dyDescent="0.25">
      <c r="A59" s="529"/>
      <c r="B59" s="356"/>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63"/>
    </row>
    <row r="60" spans="1:32" x14ac:dyDescent="0.25">
      <c r="A60" s="528" t="s">
        <v>106</v>
      </c>
      <c r="B60" s="111">
        <v>1</v>
      </c>
      <c r="C60" s="112">
        <v>2</v>
      </c>
      <c r="D60" s="112">
        <v>3</v>
      </c>
      <c r="E60" s="112">
        <v>4</v>
      </c>
      <c r="F60" s="112">
        <v>5</v>
      </c>
      <c r="G60" s="112">
        <v>6</v>
      </c>
      <c r="H60" s="112">
        <v>7</v>
      </c>
      <c r="I60" s="112">
        <v>8</v>
      </c>
      <c r="J60" s="112">
        <v>9</v>
      </c>
      <c r="K60" s="112">
        <v>10</v>
      </c>
      <c r="L60" s="112">
        <v>11</v>
      </c>
      <c r="M60" s="112">
        <v>12</v>
      </c>
      <c r="N60" s="112">
        <v>13</v>
      </c>
      <c r="O60" s="112">
        <v>14</v>
      </c>
      <c r="P60" s="112">
        <v>15</v>
      </c>
      <c r="Q60" s="112">
        <v>16</v>
      </c>
      <c r="R60" s="112">
        <v>17</v>
      </c>
      <c r="S60" s="112">
        <v>18</v>
      </c>
      <c r="T60" s="112">
        <v>19</v>
      </c>
      <c r="U60" s="112">
        <v>20</v>
      </c>
      <c r="V60" s="112">
        <v>21</v>
      </c>
      <c r="W60" s="112">
        <v>22</v>
      </c>
      <c r="X60" s="112">
        <v>23</v>
      </c>
      <c r="Y60" s="112">
        <v>24</v>
      </c>
      <c r="Z60" s="112">
        <v>25</v>
      </c>
      <c r="AA60" s="112">
        <v>26</v>
      </c>
      <c r="AB60" s="112">
        <v>27</v>
      </c>
      <c r="AC60" s="112">
        <v>28</v>
      </c>
      <c r="AD60" s="112">
        <v>29</v>
      </c>
      <c r="AE60" s="112">
        <v>30</v>
      </c>
      <c r="AF60" s="113"/>
    </row>
    <row r="61" spans="1:32" x14ac:dyDescent="0.25">
      <c r="A61" s="528"/>
      <c r="B61" s="157"/>
      <c r="C61" s="138"/>
      <c r="D61" s="139"/>
      <c r="E61" s="139"/>
      <c r="F61" s="139"/>
      <c r="G61" s="139"/>
      <c r="H61" s="138"/>
      <c r="I61" s="156"/>
      <c r="J61" s="139"/>
      <c r="K61" s="139"/>
      <c r="L61" s="139"/>
      <c r="M61" s="139"/>
      <c r="N61" s="139"/>
      <c r="O61" s="138"/>
      <c r="P61" s="156"/>
      <c r="Q61" s="151"/>
      <c r="R61" s="138"/>
      <c r="S61" s="139"/>
      <c r="T61" s="139"/>
      <c r="U61" s="139"/>
      <c r="V61" s="138"/>
      <c r="W61" s="158"/>
      <c r="X61" s="139"/>
      <c r="Y61" s="361"/>
      <c r="Z61" s="139"/>
      <c r="AA61" s="153"/>
      <c r="AB61" s="139"/>
      <c r="AC61" s="138"/>
      <c r="AD61" s="156"/>
      <c r="AE61" s="139"/>
      <c r="AF61" s="140"/>
    </row>
    <row r="62" spans="1:32" x14ac:dyDescent="0.25">
      <c r="A62" s="528"/>
      <c r="B62" s="356"/>
      <c r="C62" s="358"/>
      <c r="D62" s="358"/>
      <c r="E62" s="358"/>
      <c r="F62" s="358"/>
      <c r="G62" s="358"/>
      <c r="H62" s="358"/>
      <c r="I62" s="358"/>
      <c r="J62" s="358"/>
      <c r="K62" s="358"/>
      <c r="L62" s="358"/>
      <c r="M62" s="358"/>
      <c r="N62" s="358"/>
      <c r="O62" s="358"/>
      <c r="P62" s="358"/>
      <c r="Q62" s="358"/>
      <c r="R62" s="358"/>
      <c r="S62" s="358"/>
      <c r="T62" s="358"/>
      <c r="U62" s="358"/>
      <c r="V62" s="138"/>
      <c r="W62" s="358"/>
      <c r="X62" s="358"/>
      <c r="Y62" s="358"/>
      <c r="Z62" s="358"/>
      <c r="AA62" s="358"/>
      <c r="AB62" s="358"/>
      <c r="AC62" s="358"/>
      <c r="AD62" s="138"/>
      <c r="AE62" s="358"/>
      <c r="AF62" s="363"/>
    </row>
    <row r="63" spans="1:32" x14ac:dyDescent="0.25">
      <c r="A63" s="528"/>
      <c r="B63" s="356"/>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63"/>
    </row>
    <row r="64" spans="1:32" x14ac:dyDescent="0.25">
      <c r="A64" s="529" t="s">
        <v>107</v>
      </c>
      <c r="B64" s="107">
        <v>1</v>
      </c>
      <c r="C64" s="108">
        <v>2</v>
      </c>
      <c r="D64" s="108">
        <v>3</v>
      </c>
      <c r="E64" s="108">
        <v>4</v>
      </c>
      <c r="F64" s="108">
        <v>5</v>
      </c>
      <c r="G64" s="108">
        <v>6</v>
      </c>
      <c r="H64" s="108">
        <v>7</v>
      </c>
      <c r="I64" s="108">
        <v>8</v>
      </c>
      <c r="J64" s="108">
        <v>9</v>
      </c>
      <c r="K64" s="108">
        <v>10</v>
      </c>
      <c r="L64" s="108">
        <v>11</v>
      </c>
      <c r="M64" s="108">
        <v>12</v>
      </c>
      <c r="N64" s="108">
        <v>13</v>
      </c>
      <c r="O64" s="108">
        <v>14</v>
      </c>
      <c r="P64" s="108">
        <v>15</v>
      </c>
      <c r="Q64" s="108">
        <v>16</v>
      </c>
      <c r="R64" s="108">
        <v>17</v>
      </c>
      <c r="S64" s="108">
        <v>18</v>
      </c>
      <c r="T64" s="108">
        <v>19</v>
      </c>
      <c r="U64" s="108">
        <v>20</v>
      </c>
      <c r="V64" s="108">
        <v>21</v>
      </c>
      <c r="W64" s="108">
        <v>22</v>
      </c>
      <c r="X64" s="108">
        <v>23</v>
      </c>
      <c r="Y64" s="108">
        <v>24</v>
      </c>
      <c r="Z64" s="108">
        <v>25</v>
      </c>
      <c r="AA64" s="108">
        <v>26</v>
      </c>
      <c r="AB64" s="108">
        <v>27</v>
      </c>
      <c r="AC64" s="108">
        <v>28</v>
      </c>
      <c r="AD64" s="108">
        <v>29</v>
      </c>
      <c r="AE64" s="108">
        <v>30</v>
      </c>
      <c r="AF64" s="109">
        <v>31</v>
      </c>
    </row>
    <row r="65" spans="1:32" x14ac:dyDescent="0.25">
      <c r="A65" s="529"/>
      <c r="B65" s="141"/>
      <c r="C65" s="139"/>
      <c r="D65" s="139"/>
      <c r="E65" s="139"/>
      <c r="F65" s="155"/>
      <c r="G65" s="138"/>
      <c r="H65" s="138"/>
      <c r="I65" s="139"/>
      <c r="J65" s="139"/>
      <c r="K65" s="139"/>
      <c r="L65" s="139"/>
      <c r="M65" s="156"/>
      <c r="N65" s="148"/>
      <c r="O65" s="138"/>
      <c r="P65" s="138"/>
      <c r="Q65" s="139"/>
      <c r="R65" s="139"/>
      <c r="S65" s="139"/>
      <c r="T65" s="156"/>
      <c r="U65" s="367"/>
      <c r="V65" s="139"/>
      <c r="W65" s="139"/>
      <c r="X65" s="139"/>
      <c r="Y65" s="139"/>
      <c r="Z65" s="139"/>
      <c r="AA65" s="155"/>
      <c r="AB65" s="150"/>
      <c r="AC65" s="361"/>
      <c r="AD65" s="139"/>
      <c r="AE65" s="146"/>
      <c r="AF65" s="140"/>
    </row>
    <row r="66" spans="1:32" x14ac:dyDescent="0.25">
      <c r="A66" s="529"/>
      <c r="B66" s="356"/>
      <c r="C66" s="358"/>
      <c r="D66" s="358"/>
      <c r="E66" s="358"/>
      <c r="F66" s="358"/>
      <c r="G66" s="358"/>
      <c r="H66" s="358"/>
      <c r="I66" s="358"/>
      <c r="J66" s="358"/>
      <c r="K66" s="358"/>
      <c r="L66" s="358"/>
      <c r="M66" s="358"/>
      <c r="N66" s="358"/>
      <c r="O66" s="358"/>
      <c r="P66" s="358"/>
      <c r="Q66" s="358"/>
      <c r="R66" s="358"/>
      <c r="S66" s="358"/>
      <c r="T66" s="358"/>
      <c r="U66" s="138"/>
      <c r="V66" s="358"/>
      <c r="W66" s="358"/>
      <c r="X66" s="358"/>
      <c r="Y66" s="358"/>
      <c r="Z66" s="358"/>
      <c r="AA66" s="358"/>
      <c r="AB66" s="358"/>
      <c r="AC66" s="358"/>
      <c r="AD66" s="358"/>
      <c r="AE66" s="358"/>
      <c r="AF66" s="363"/>
    </row>
    <row r="67" spans="1:32" x14ac:dyDescent="0.25">
      <c r="A67" s="529"/>
      <c r="B67" s="356"/>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63"/>
    </row>
    <row r="68" spans="1:32" x14ac:dyDescent="0.25">
      <c r="A68" s="528" t="s">
        <v>108</v>
      </c>
      <c r="B68" s="111">
        <v>1</v>
      </c>
      <c r="C68" s="112">
        <v>2</v>
      </c>
      <c r="D68" s="112">
        <v>3</v>
      </c>
      <c r="E68" s="112">
        <v>4</v>
      </c>
      <c r="F68" s="112">
        <v>5</v>
      </c>
      <c r="G68" s="112">
        <v>6</v>
      </c>
      <c r="H68" s="112">
        <v>7</v>
      </c>
      <c r="I68" s="112">
        <v>8</v>
      </c>
      <c r="J68" s="112">
        <v>9</v>
      </c>
      <c r="K68" s="112">
        <v>10</v>
      </c>
      <c r="L68" s="112">
        <v>11</v>
      </c>
      <c r="M68" s="112">
        <v>12</v>
      </c>
      <c r="N68" s="112">
        <v>13</v>
      </c>
      <c r="O68" s="112">
        <v>14</v>
      </c>
      <c r="P68" s="112">
        <v>15</v>
      </c>
      <c r="Q68" s="112">
        <v>16</v>
      </c>
      <c r="R68" s="112">
        <v>17</v>
      </c>
      <c r="S68" s="112">
        <v>18</v>
      </c>
      <c r="T68" s="112">
        <v>19</v>
      </c>
      <c r="U68" s="112">
        <v>20</v>
      </c>
      <c r="V68" s="112">
        <v>21</v>
      </c>
      <c r="W68" s="143">
        <v>22</v>
      </c>
      <c r="X68" s="112">
        <v>23</v>
      </c>
      <c r="Y68" s="112">
        <v>24</v>
      </c>
      <c r="Z68" s="112">
        <v>25</v>
      </c>
      <c r="AA68" s="112">
        <v>26</v>
      </c>
      <c r="AB68" s="112">
        <v>27</v>
      </c>
      <c r="AC68" s="112">
        <v>28</v>
      </c>
      <c r="AD68" s="112">
        <v>29</v>
      </c>
      <c r="AE68" s="112">
        <v>30</v>
      </c>
      <c r="AF68" s="113"/>
    </row>
    <row r="69" spans="1:32" x14ac:dyDescent="0.25">
      <c r="A69" s="528"/>
      <c r="B69" s="144"/>
      <c r="C69" s="138"/>
      <c r="D69" s="139"/>
      <c r="E69" s="155"/>
      <c r="F69" s="139"/>
      <c r="G69" s="139"/>
      <c r="H69" s="138"/>
      <c r="I69" s="138"/>
      <c r="J69" s="139"/>
      <c r="K69" s="139"/>
      <c r="L69" s="155"/>
      <c r="M69" s="139"/>
      <c r="N69" s="139"/>
      <c r="O69" s="138"/>
      <c r="P69" s="152"/>
      <c r="Q69" s="138"/>
      <c r="R69" s="138"/>
      <c r="S69" s="155"/>
      <c r="T69" s="139"/>
      <c r="U69" s="139"/>
      <c r="V69" s="138"/>
      <c r="W69" s="153"/>
      <c r="X69" s="139"/>
      <c r="Y69" s="139"/>
      <c r="Z69" s="155"/>
      <c r="AA69" s="146"/>
      <c r="AB69" s="361"/>
      <c r="AC69" s="138"/>
      <c r="AD69" s="138"/>
      <c r="AE69" s="139"/>
      <c r="AF69" s="140"/>
    </row>
    <row r="70" spans="1:32" x14ac:dyDescent="0.25">
      <c r="A70" s="528"/>
      <c r="B70" s="356"/>
      <c r="C70" s="358"/>
      <c r="D70" s="358"/>
      <c r="E70" s="358"/>
      <c r="F70" s="358"/>
      <c r="G70" s="358"/>
      <c r="H70" s="358"/>
      <c r="I70" s="358"/>
      <c r="J70" s="358"/>
      <c r="K70" s="358"/>
      <c r="L70" s="358"/>
      <c r="M70" s="358"/>
      <c r="N70" s="358"/>
      <c r="O70" s="358"/>
      <c r="P70" s="358"/>
      <c r="Q70" s="358"/>
      <c r="R70" s="358"/>
      <c r="S70" s="358"/>
      <c r="T70" s="358"/>
      <c r="U70" s="358"/>
      <c r="V70" s="138"/>
      <c r="W70" s="358"/>
      <c r="X70" s="358"/>
      <c r="Y70" s="358"/>
      <c r="Z70" s="358"/>
      <c r="AA70" s="358"/>
      <c r="AB70" s="358"/>
      <c r="AC70" s="358"/>
      <c r="AD70" s="138"/>
      <c r="AE70" s="358"/>
      <c r="AF70" s="363"/>
    </row>
    <row r="71" spans="1:32" x14ac:dyDescent="0.25">
      <c r="A71" s="528"/>
      <c r="B71" s="356"/>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63"/>
    </row>
    <row r="72" spans="1:32" x14ac:dyDescent="0.25">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row>
    <row r="73" spans="1:32" x14ac:dyDescent="0.25">
      <c r="A73" s="114" t="s">
        <v>118</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row>
    <row r="74" spans="1:32" x14ac:dyDescent="0.25">
      <c r="A74" s="368" t="s">
        <v>119</v>
      </c>
      <c r="B74" s="369"/>
      <c r="C74" s="368"/>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row>
    <row r="75" spans="1:32" x14ac:dyDescent="0.25">
      <c r="A75" s="368" t="s">
        <v>120</v>
      </c>
      <c r="B75" s="370"/>
      <c r="C75" s="368"/>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row>
    <row r="76" spans="1:32" x14ac:dyDescent="0.25">
      <c r="A76" s="368" t="s">
        <v>121</v>
      </c>
      <c r="B76" s="371"/>
      <c r="C76" s="368" t="s">
        <v>122</v>
      </c>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row>
    <row r="77" spans="1:32" x14ac:dyDescent="0.25">
      <c r="A77" s="368" t="s">
        <v>123</v>
      </c>
      <c r="B77" s="372"/>
      <c r="C77" s="368"/>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row>
    <row r="78" spans="1:32" x14ac:dyDescent="0.25">
      <c r="A78" s="368" t="s">
        <v>124</v>
      </c>
      <c r="B78" s="145"/>
      <c r="C78" s="368"/>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row>
    <row r="79" spans="1:32" x14ac:dyDescent="0.25">
      <c r="A79" s="368" t="s">
        <v>125</v>
      </c>
      <c r="B79" s="373"/>
      <c r="C79" s="368"/>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row>
    <row r="80" spans="1:32" x14ac:dyDescent="0.25">
      <c r="A80" s="368" t="s">
        <v>126</v>
      </c>
      <c r="B80" s="374"/>
      <c r="C80" s="368"/>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row>
    <row r="81" spans="1:32" x14ac:dyDescent="0.25">
      <c r="A81" s="368" t="s">
        <v>127</v>
      </c>
      <c r="B81" s="375"/>
      <c r="C81" s="368"/>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row>
    <row r="82" spans="1:32" x14ac:dyDescent="0.25">
      <c r="A82" s="368" t="s">
        <v>128</v>
      </c>
      <c r="B82" s="376"/>
      <c r="C82" s="368" t="s">
        <v>129</v>
      </c>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row>
    <row r="83" spans="1:32" x14ac:dyDescent="0.25">
      <c r="A83" s="368" t="s">
        <v>130</v>
      </c>
      <c r="B83" s="377"/>
      <c r="C83" s="368"/>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row>
    <row r="84" spans="1:32" x14ac:dyDescent="0.25">
      <c r="A84" s="368" t="s">
        <v>131</v>
      </c>
      <c r="B84" s="378"/>
      <c r="C84" s="368"/>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row>
    <row r="85" spans="1:32"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row>
  </sheetData>
  <sheetProtection algorithmName="SHA-512" hashValue="FHKID+pQAWzueqxsC8t4hv+WkuiRChUofocMfuTgiXuLVGTou44GkQ7vUDA4YdLPMt9L6PwFW/qJESDUobDPWg==" saltValue="FAWPeSwdcwBrKTm1j25CyQ==" spinCount="100000" sheet="1" objects="1" scenarios="1"/>
  <mergeCells count="15">
    <mergeCell ref="A27:A31"/>
    <mergeCell ref="A32:A36"/>
    <mergeCell ref="A37:A41"/>
    <mergeCell ref="A2:A6"/>
    <mergeCell ref="A7:A11"/>
    <mergeCell ref="A12:A16"/>
    <mergeCell ref="A17:A21"/>
    <mergeCell ref="A22:A26"/>
    <mergeCell ref="A60:A63"/>
    <mergeCell ref="A64:A67"/>
    <mergeCell ref="A68:A71"/>
    <mergeCell ref="A42:A46"/>
    <mergeCell ref="A47:A51"/>
    <mergeCell ref="A52:A55"/>
    <mergeCell ref="A56:A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99CCFF"/>
    <pageSetUpPr fitToPage="1"/>
  </sheetPr>
  <dimension ref="A1:AE51"/>
  <sheetViews>
    <sheetView topLeftCell="A30" zoomScale="70" zoomScaleNormal="70" zoomScaleSheetLayoutView="80" workbookViewId="0">
      <selection activeCell="G37" sqref="G37"/>
    </sheetView>
  </sheetViews>
  <sheetFormatPr defaultColWidth="9.140625" defaultRowHeight="15" x14ac:dyDescent="0.25"/>
  <cols>
    <col min="1" max="1" width="11.140625" style="9" customWidth="1"/>
    <col min="2" max="2" width="115.42578125" style="11" customWidth="1"/>
    <col min="3" max="3" width="29.5703125" style="11" hidden="1" customWidth="1"/>
    <col min="4" max="4" width="15.42578125" style="166" hidden="1" customWidth="1"/>
    <col min="5" max="5" width="106.42578125" style="11" customWidth="1"/>
    <col min="6" max="6" width="18.42578125" style="8" customWidth="1"/>
    <col min="7" max="7" width="36.7109375" style="7" customWidth="1"/>
    <col min="8" max="16384" width="9.140625" style="7"/>
  </cols>
  <sheetData>
    <row r="1" spans="1:31" ht="50.25" customHeight="1" x14ac:dyDescent="0.25">
      <c r="A1" s="532" t="s">
        <v>132</v>
      </c>
      <c r="B1" s="532"/>
      <c r="C1" s="160"/>
      <c r="D1" s="161"/>
      <c r="E1" s="160"/>
    </row>
    <row r="2" spans="1:31" ht="162.75" hidden="1" customHeight="1" x14ac:dyDescent="0.25">
      <c r="A2" s="533" t="s">
        <v>133</v>
      </c>
      <c r="B2" s="533"/>
      <c r="C2" s="94"/>
      <c r="D2" s="162"/>
      <c r="E2" s="94"/>
      <c r="F2" s="94"/>
    </row>
    <row r="3" spans="1:31" ht="20.25" hidden="1" x14ac:dyDescent="0.25">
      <c r="A3" s="35" t="s">
        <v>134</v>
      </c>
      <c r="B3" s="93"/>
      <c r="C3" s="93"/>
      <c r="D3" s="163"/>
      <c r="E3" s="93"/>
      <c r="Z3" s="10"/>
      <c r="AA3" s="10"/>
      <c r="AB3" s="10"/>
      <c r="AC3" s="10"/>
      <c r="AD3" s="10"/>
      <c r="AE3" s="10"/>
    </row>
    <row r="4" spans="1:31" s="92" customFormat="1" ht="45.75" customHeight="1" x14ac:dyDescent="0.25">
      <c r="A4" s="212" t="s">
        <v>135</v>
      </c>
      <c r="B4" s="213" t="s">
        <v>136</v>
      </c>
      <c r="C4" s="91" t="s">
        <v>137</v>
      </c>
      <c r="D4" s="164" t="s">
        <v>138</v>
      </c>
      <c r="E4" s="91" t="s">
        <v>139</v>
      </c>
      <c r="F4" s="91" t="s">
        <v>140</v>
      </c>
      <c r="G4" s="91" t="s">
        <v>141</v>
      </c>
      <c r="H4" s="7"/>
      <c r="I4" s="7"/>
      <c r="J4" s="7"/>
      <c r="K4" s="7"/>
      <c r="L4" s="7"/>
      <c r="M4" s="7"/>
      <c r="N4" s="7"/>
      <c r="O4" s="7"/>
      <c r="P4" s="7"/>
      <c r="Q4" s="7"/>
      <c r="R4" s="7"/>
      <c r="S4" s="7"/>
      <c r="T4" s="7"/>
      <c r="U4" s="7"/>
      <c r="V4" s="7"/>
      <c r="W4" s="7"/>
      <c r="X4" s="7"/>
      <c r="Y4" s="7"/>
      <c r="Z4" s="7"/>
      <c r="AA4" s="7"/>
      <c r="AB4" s="7"/>
      <c r="AC4" s="7"/>
      <c r="AD4" s="7"/>
      <c r="AE4" s="7"/>
    </row>
    <row r="5" spans="1:31" ht="26.25" customHeight="1" x14ac:dyDescent="0.25">
      <c r="A5" s="534" t="str">
        <f>'Programme Detail'!$B$4</f>
        <v>NHS Forth Valley Assurance and Improvement Plan</v>
      </c>
      <c r="B5" s="534"/>
      <c r="C5" s="379"/>
      <c r="D5" s="380" t="s">
        <v>142</v>
      </c>
      <c r="E5" s="379"/>
      <c r="F5" s="381">
        <v>45382</v>
      </c>
      <c r="G5" s="382"/>
    </row>
    <row r="6" spans="1:31" hidden="1" x14ac:dyDescent="0.25">
      <c r="A6" s="383"/>
      <c r="B6" s="384" t="s">
        <v>143</v>
      </c>
      <c r="C6" s="384"/>
      <c r="D6" s="385"/>
      <c r="E6" s="384"/>
      <c r="F6" s="385"/>
      <c r="G6" s="386"/>
    </row>
    <row r="7" spans="1:31" x14ac:dyDescent="0.25">
      <c r="A7" s="387"/>
      <c r="B7" s="388" t="s">
        <v>144</v>
      </c>
      <c r="C7" s="388"/>
      <c r="D7" s="389"/>
      <c r="E7" s="388"/>
      <c r="F7" s="390"/>
      <c r="G7" s="391"/>
    </row>
    <row r="8" spans="1:31" ht="15.75" x14ac:dyDescent="0.25">
      <c r="A8" s="392">
        <v>1</v>
      </c>
      <c r="B8" s="393" t="s">
        <v>145</v>
      </c>
      <c r="C8" s="393"/>
      <c r="D8" s="394"/>
      <c r="E8" s="393"/>
      <c r="F8" s="395"/>
      <c r="G8" s="396" t="s">
        <v>146</v>
      </c>
    </row>
    <row r="9" spans="1:31" ht="38.25" customHeight="1" x14ac:dyDescent="0.25">
      <c r="A9" s="397">
        <v>1.1000000000000001</v>
      </c>
      <c r="B9" s="398" t="str">
        <f>'Action Plan'!C12</f>
        <v>Review arrangements for annual iMatter staff experience survey to ensure effective organisational engagement</v>
      </c>
      <c r="C9" s="398" t="str">
        <f>'Action Plan'!D12</f>
        <v>Kevin Reith</v>
      </c>
      <c r="D9" s="399" t="s">
        <v>147</v>
      </c>
      <c r="E9" s="398" t="str">
        <f>'Action Plan'!H12</f>
        <v>25/01/24 -
22/12/23 - iMatter local/national lessons learned presented to SGC on 15 December which will inform our planning
27/11/23 - Work progressing on review of iMatter 2023 following review of local survey findings. Now working on lessons learned from both local and national reports</v>
      </c>
      <c r="F9" s="400">
        <f>'Action Plan'!F12</f>
        <v>45443</v>
      </c>
      <c r="G9" s="401"/>
    </row>
    <row r="10" spans="1:31" ht="147.75" customHeight="1" x14ac:dyDescent="0.25">
      <c r="A10" s="397">
        <v>1.2</v>
      </c>
      <c r="B10" s="402" t="str">
        <f>'Action Plan'!C17</f>
        <v>Provide assurance that Whistleblowing Policy and Speak Up initiative are embedded across the organisation</v>
      </c>
      <c r="C10" s="403" t="str">
        <f>'Action Plan'!D17</f>
        <v>Frances Dodd</v>
      </c>
      <c r="D10" s="399" t="s">
        <v>147</v>
      </c>
      <c r="E10" s="403" t="str">
        <f>'Action Plan'!H17</f>
        <v xml:space="preserve">25/01/24 - 
22/12/23 - Update of Whistleblowing and Speak up sections of the intranet being developed to incorporate Confidential Contacts details and photographs to ensure all staff are aware of these contacts across the organisation. Third Whistleblowing network meeting held in December 2023. Whistleblowing newsletter issued December 2023.
27/11/23 - Executive Nurse Director and Director of HR met to align Whistleblowing and Speak Up arrangements across NHS Forth Valley. Agreement reached on alignment together within portfolio of Exec Nurse Director.
Whistleblowing infrastructure significantly strengthened with confidential contacts and lead investigators. Full day supportive learning event for confidential contacts and lead investigators led by Executive lead for whistleblowing and Whistleblowing Champion.
Internal webpage for whistleblowing infrastructure developed to ensure accessibility of information for all staff.
</v>
      </c>
      <c r="F10" s="404">
        <f>'Action Plan'!F17</f>
        <v>45382</v>
      </c>
      <c r="G10" s="405"/>
    </row>
    <row r="11" spans="1:31" ht="50.25" customHeight="1" x14ac:dyDescent="0.25">
      <c r="A11" s="397">
        <v>1.3</v>
      </c>
      <c r="B11" s="403" t="str">
        <f>'Action Plan'!C22</f>
        <v xml:space="preserve">Ensure that NHS Forth Valley has made progress on recommendations outlined in the Sturrock Report </v>
      </c>
      <c r="C11" s="403" t="str">
        <f>'Action Plan'!D22</f>
        <v xml:space="preserve">Kevin Reith </v>
      </c>
      <c r="D11" s="399" t="s">
        <v>147</v>
      </c>
      <c r="E11" s="406" t="str">
        <f>'Action Plan'!H22</f>
        <v xml:space="preserve">25/01/24 -
22/12/23 - Mapping work progressing
27/11/23 - Initial review of previous Sturrock group completed by the Interim Director of HR and Employee Director with mapping proposals in development.
</v>
      </c>
      <c r="F11" s="404">
        <f>'Action Plan'!F25</f>
        <v>45382</v>
      </c>
      <c r="G11" s="405"/>
    </row>
    <row r="12" spans="1:31" ht="111.75" customHeight="1" x14ac:dyDescent="0.25">
      <c r="A12" s="397">
        <v>1.4</v>
      </c>
      <c r="B12" s="402" t="str">
        <f>'Action Plan'!C26</f>
        <v>Implement learnings from colleagues, patients, and public representatives in respect of incident reporting e.g. Incident Reports (IR1s), complaints and significant adverse events</v>
      </c>
      <c r="C12" s="403" t="str">
        <f>'Action Plan'!D26</f>
        <v>Frances Dodd</v>
      </c>
      <c r="D12" s="399" t="s">
        <v>147</v>
      </c>
      <c r="E12" s="403" t="str">
        <f>'Action Plan'!H26</f>
        <v xml:space="preserve">25/01/24 - 
22/12/23 - on track
27/11/23 - Agreed plan and timescales to review existing feedback mechanisms by Head of person centred care will be completed by end of December 2023. 
Development of an improvement plan to support organisational learning from events will be prepared by the end of February 2024.
The implementation of the improvement plan will be initiated and progressing to completion by May 2024 (this timescale is predicated by the extent of the requirements following the discovery phase).
</v>
      </c>
      <c r="F12" s="404">
        <f>'Action Plan'!F26</f>
        <v>45473</v>
      </c>
      <c r="G12" s="405"/>
    </row>
    <row r="13" spans="1:31" ht="31.5" customHeight="1" x14ac:dyDescent="0.25">
      <c r="A13" s="397">
        <v>1.5</v>
      </c>
      <c r="B13" s="403" t="str">
        <f>'Action Plan'!C32</f>
        <v>Improve equitable access to eHealth Systems</v>
      </c>
      <c r="C13" s="403" t="str">
        <f>'Action Plan'!D32</f>
        <v xml:space="preserve">
Scott Jaffray</v>
      </c>
      <c r="D13" s="399" t="s">
        <v>147</v>
      </c>
      <c r="E13" s="403" t="str">
        <f>'Action Plan'!H32</f>
        <v xml:space="preserve">25/01/24 - 
22/12/23 - Review and implementation of pan Forth Valley system ongoing, further update will be provided in January 2024.
27/11/23 - Update as noted below.
</v>
      </c>
      <c r="F13" s="404">
        <f>'Action Plan'!F34</f>
        <v>45382</v>
      </c>
      <c r="G13" s="405"/>
    </row>
    <row r="14" spans="1:31" ht="46.5" customHeight="1" x14ac:dyDescent="0.25">
      <c r="A14" s="397">
        <v>1.6</v>
      </c>
      <c r="B14" s="403" t="str">
        <f>'Action Plan'!C35</f>
        <v xml:space="preserve">Deliver Culture Change and Compassionate Leadership (CC&amp;CL) Programme to promote and lead the development of a positive organisational culture        </v>
      </c>
      <c r="C14" s="403" t="str">
        <f>'Action Plan'!D35</f>
        <v>Kevin Reith</v>
      </c>
      <c r="D14" s="399" t="s">
        <v>147</v>
      </c>
      <c r="E14" s="403" t="str">
        <f>'Action Plan'!H35</f>
        <v xml:space="preserve">25/01/24 - 
22/12/23 - Combined ELT/Programme team and staff side meeting on 18 December with plan for organisational engagement progressing from January
27/11/23 - Programme has completed the Diagnostic phase with synthesis complete and outputs shared initially with ELT and Staff Side colleagues in order to progress with the design phase.
</v>
      </c>
      <c r="F14" s="404">
        <f>'Action Plan'!F35</f>
        <v>45473</v>
      </c>
      <c r="G14" s="405"/>
    </row>
    <row r="15" spans="1:31" ht="90" x14ac:dyDescent="0.25">
      <c r="A15" s="397">
        <v>1.7</v>
      </c>
      <c r="B15" s="403" t="str">
        <f>'Action Plan'!C39</f>
        <v xml:space="preserve">Include issues relating to culture and learning as part of service performance reviews                            </v>
      </c>
      <c r="C15" s="403" t="str">
        <f>'Action Plan'!D39</f>
        <v>Amanda Croft</v>
      </c>
      <c r="D15" s="399" t="s">
        <v>147</v>
      </c>
      <c r="E15" s="403" t="str">
        <f>'Action Plan'!H39</f>
        <v xml:space="preserve">22/12/23 - Timetable for performance in place.  Measures around Culture will be included going forward.
27/11/23 - Schedule of dates for the 2024 performance reviews has been arranged. Issues relating to culture and learning will be identified, captured and actioned as these meetings progress. Next review arranged for 12 December 2023. 
</v>
      </c>
      <c r="F15" s="404">
        <f>'Action Plan'!F39</f>
        <v>45291</v>
      </c>
      <c r="G15" s="405"/>
    </row>
    <row r="16" spans="1:31" ht="50.25" customHeight="1" x14ac:dyDescent="0.25">
      <c r="A16" s="397">
        <v>1.8</v>
      </c>
      <c r="B16" s="403" t="str">
        <f>'Action Plan'!C41</f>
        <v>Embed staff side colleagues' involvement within Business Unit structures, Organisational Governance structures and appropriate operational working groups</v>
      </c>
      <c r="C16" s="403" t="str">
        <f>'Action Plan'!D41</f>
        <v xml:space="preserve">Kevin Reith </v>
      </c>
      <c r="D16" s="399" t="s">
        <v>147</v>
      </c>
      <c r="E16" s="403" t="str">
        <f>'Action Plan'!H41</f>
        <v xml:space="preserve">25/01/24 - 
22/12/23 - Review of Governance Structures to commence to inform effective partnership working changes. This will commence early in the new year. 
27/11/23 - Review of Governance Structures to commence to inform effective partnership working changes. This will commence early in the new year. 
</v>
      </c>
      <c r="F16" s="404">
        <f>'Action Plan'!F41</f>
        <v>45382</v>
      </c>
      <c r="G16" s="405"/>
    </row>
    <row r="17" spans="1:7" ht="15.75" x14ac:dyDescent="0.25">
      <c r="A17" s="392">
        <v>2</v>
      </c>
      <c r="B17" s="393" t="s">
        <v>148</v>
      </c>
      <c r="C17" s="393"/>
      <c r="D17" s="394"/>
      <c r="E17" s="393"/>
      <c r="F17" s="407"/>
      <c r="G17" s="396" t="s">
        <v>146</v>
      </c>
    </row>
    <row r="18" spans="1:7" ht="57" customHeight="1" x14ac:dyDescent="0.25">
      <c r="A18" s="397">
        <v>2.1</v>
      </c>
      <c r="B18" s="402" t="str">
        <f>'Action Plan'!C45</f>
        <v>Executive Leadership Team (ELT) promote and role model positive behaviours</v>
      </c>
      <c r="C18" s="408" t="str">
        <f>'Action Plan'!D45</f>
        <v>Amanda Croft</v>
      </c>
      <c r="D18" s="399" t="s">
        <v>147</v>
      </c>
      <c r="E18" s="403" t="str">
        <f>'Action Plan'!$H45</f>
        <v xml:space="preserve">25/01/24 - 
22/12/23 - ELT continue to have constructive conversations.  Checkout of meeting will now include reference to behaviours and whether the agreed ELT values have been demonstrated.
27/11/23 - The Assurance and Improvement Plan has been created and owned by ELT. 
Open, honest and constructively challenging conversations take place within and out with ELT. </v>
      </c>
      <c r="F18" s="404">
        <f>'Action Plan'!F45</f>
        <v>45382</v>
      </c>
      <c r="G18" s="405"/>
    </row>
    <row r="19" spans="1:7" ht="86.25" customHeight="1" x14ac:dyDescent="0.25">
      <c r="A19" s="397">
        <v>2.2000000000000002</v>
      </c>
      <c r="B19" s="402" t="str">
        <f>'Action Plan'!C48</f>
        <v>Ensure professional and managerial structures are fit for purpose</v>
      </c>
      <c r="C19" s="408" t="str">
        <f>'Action Plan'!D48</f>
        <v>Amanda Croft</v>
      </c>
      <c r="D19" s="399" t="s">
        <v>147</v>
      </c>
      <c r="E19" s="403" t="str">
        <f>'Action Plan'!$H48</f>
        <v xml:space="preserve">25/01/24 - 
22/12/23 - Future updates will be captured under action 2.2.3.
27/11/23 - All professional and leadership structures need to be reviewed to ensure they are fit for purpose. This will include the creation of a professional assurance framework for the whole system to be led by the Medical Director and Executive Nurse Director. 
</v>
      </c>
      <c r="F19" s="404">
        <f>'Action Plan'!F48</f>
        <v>45382</v>
      </c>
      <c r="G19" s="405"/>
    </row>
    <row r="20" spans="1:7" ht="45" x14ac:dyDescent="0.25">
      <c r="A20" s="397">
        <v>2.2999999999999998</v>
      </c>
      <c r="B20" s="402" t="str">
        <f>'Action Plan'!C56</f>
        <v>Ensure corporate objectives are aligned with the aims of the organisation</v>
      </c>
      <c r="C20" s="408" t="str">
        <f>'Action Plan'!D56</f>
        <v>Amanda Croft</v>
      </c>
      <c r="D20" s="399"/>
      <c r="E20" s="403" t="str">
        <f>'Action Plan'!$H56</f>
        <v xml:space="preserve">27/11/23 -- Corporate plan and objectives approved by NHS Board in March 2023.  This is undertaken on an annual basis.
</v>
      </c>
      <c r="F20" s="404">
        <f>'Action Plan'!F56</f>
        <v>45260</v>
      </c>
      <c r="G20" s="405"/>
    </row>
    <row r="21" spans="1:7" ht="87.75" customHeight="1" x14ac:dyDescent="0.25">
      <c r="A21" s="397">
        <v>2.4</v>
      </c>
      <c r="B21" s="402" t="str">
        <f>'Action Plan'!C58</f>
        <v>Ensure the Quality Strategy is embedded across the organisation and an evaluation process is in place</v>
      </c>
      <c r="C21" s="408" t="str">
        <f>'Action Plan'!D58</f>
        <v>Andrew Murray</v>
      </c>
      <c r="D21" s="399" t="s">
        <v>147</v>
      </c>
      <c r="E21" s="403" t="str">
        <f>'Action Plan'!$H58</f>
        <v xml:space="preserve">25/01/24 - 
22/12/23 - The next quality board will receive an update - meetings every two months.
27/11/23 - Year 2 implementation of the Forth Valley Quality Strategy 2021 - 2026 presented to the Clinical Governance Committee in August 2023. Continued focus on Involving patients, service users and carers; Working as a system; Focus on relationships and culture; Have a consistent and coherent approach to improving quality; and Using data effectively. 
</v>
      </c>
      <c r="F21" s="404">
        <f>'Action Plan'!F58</f>
        <v>45322</v>
      </c>
      <c r="G21" s="405"/>
    </row>
    <row r="22" spans="1:7" ht="30" x14ac:dyDescent="0.25">
      <c r="A22" s="392">
        <v>3</v>
      </c>
      <c r="B22" s="393" t="s">
        <v>149</v>
      </c>
      <c r="C22" s="393"/>
      <c r="D22" s="394"/>
      <c r="E22" s="393"/>
      <c r="F22" s="407"/>
      <c r="G22" s="396" t="s">
        <v>150</v>
      </c>
    </row>
    <row r="23" spans="1:7" ht="58.5" customHeight="1" x14ac:dyDescent="0.25">
      <c r="A23" s="397">
        <v>3.1</v>
      </c>
      <c r="B23" s="402" t="str">
        <f>'Action Plan'!C62</f>
        <v>Complete the work on the Board Assurance Framework and ensure it is aligned to the Scottish Government NHS Blueprint for Good Governance</v>
      </c>
      <c r="C23" s="408" t="str">
        <f>'Action Plan'!D62</f>
        <v>Kerry Mackenzie</v>
      </c>
      <c r="D23" s="399" t="s">
        <v>147</v>
      </c>
      <c r="E23" s="406" t="str">
        <f>'Action Plan'!$H62</f>
        <v xml:space="preserve">25/01/24 - 
22/12/23 - Work continues. Review of documentation from other Boards underway. 
27/11/23 - A number of component parts in place with work continuing to ensure appropriate linkage in support of an NHS Forth Valley Governance Framework aligned to the Blueprint for Good Governance.
</v>
      </c>
      <c r="F23" s="404">
        <f>'Action Plan'!F62</f>
        <v>45382</v>
      </c>
      <c r="G23" s="405"/>
    </row>
    <row r="24" spans="1:7" ht="60" x14ac:dyDescent="0.25">
      <c r="A24" s="397">
        <v>3.2</v>
      </c>
      <c r="B24" s="402" t="str">
        <f>'Action Plan'!C70</f>
        <v>Ensure appropriate induction and ongoing development for Board members is in place</v>
      </c>
      <c r="C24" s="408" t="str">
        <f>'Action Plan'!D70</f>
        <v>Kerry Mackenzie</v>
      </c>
      <c r="D24" s="399" t="s">
        <v>147</v>
      </c>
      <c r="E24" s="403" t="str">
        <f>'Action Plan'!$H70</f>
        <v xml:space="preserve">25/01/24 - 
22/12/23 - No change
27/11/23 - Sub-actions being progressed to support induction and development for Board members.
</v>
      </c>
      <c r="F24" s="404">
        <f>'Action Plan'!F70</f>
        <v>45322</v>
      </c>
      <c r="G24" s="405"/>
    </row>
    <row r="25" spans="1:7" ht="26.25" customHeight="1" x14ac:dyDescent="0.25">
      <c r="A25" s="397">
        <v>3.3</v>
      </c>
      <c r="B25" s="402" t="str">
        <f>'Action Plan'!C77</f>
        <v>Ensure regular monitoring of performance, scrutiny of results and outcomes</v>
      </c>
      <c r="C25" s="408" t="str">
        <f>'Action Plan'!D77</f>
        <v>Amanda Croft</v>
      </c>
      <c r="D25" s="399" t="s">
        <v>147</v>
      </c>
      <c r="E25" s="403" t="str">
        <f>'Action Plan'!$H77</f>
        <v xml:space="preserve">25/01/24 - 
22/12/23 - Timetable in place for 2024 and actions will be monitored through regular performance reviews.
27/11/23 - Regular Performance Reviews underway, utilising performance reporting via Pentana. </v>
      </c>
      <c r="F25" s="404">
        <f>'Action Plan'!F77</f>
        <v>45382</v>
      </c>
      <c r="G25" s="405"/>
    </row>
    <row r="26" spans="1:7" ht="119.25" customHeight="1" x14ac:dyDescent="0.25">
      <c r="A26" s="397">
        <v>3.4</v>
      </c>
      <c r="B26" s="402" t="str">
        <f>'Action Plan'!C81</f>
        <v>Address any outstanding recommendations from the external review of governance</v>
      </c>
      <c r="C26" s="408" t="str">
        <f>'Action Plan'!D81</f>
        <v>John Ratcliffe</v>
      </c>
      <c r="D26" s="399" t="s">
        <v>147</v>
      </c>
      <c r="E26" s="403" t="str">
        <f>'Action Plan'!$H81</f>
        <v xml:space="preserve">25/01/24 - 
22/12/23 -Exercise to map governance review recommendations and Board Self Assessment outputs will be presented to Escalation P&amp;R on the 19th January, Assurance Board on the 26th and the Board on the 30th January.
27/11/23 - Five recommendations completed. 19 recommendations already captured within the Assurance and Improvement Plan. 27 recommendations outstanding. These will be reviewed in line with the Board self assessment and will be captured within the Assurance and Improvement plan following Board Development Sessions to be held 5 December and 1 February 2024.
Meeting scheduled on 18 December to inform this work and to review and align outputs from the Corporate Governance Review, Self Assessment and Compassionate Leadership.  </v>
      </c>
      <c r="F26" s="404">
        <f>'Action Plan'!F81</f>
        <v>45382</v>
      </c>
      <c r="G26" s="405"/>
    </row>
    <row r="27" spans="1:7" ht="105" x14ac:dyDescent="0.25">
      <c r="A27" s="397">
        <v>3.5</v>
      </c>
      <c r="B27" s="402" t="str">
        <f>'Action Plan'!C83</f>
        <v>Reflect any further recommendations arising from the Board self assessment feedback</v>
      </c>
      <c r="C27" s="408" t="str">
        <f>'Action Plan'!D83</f>
        <v>John Ratcliffe</v>
      </c>
      <c r="D27" s="399" t="s">
        <v>147</v>
      </c>
      <c r="E27" s="403" t="str">
        <f>'Action Plan'!$H83</f>
        <v xml:space="preserve">25/01/24 - 
22/12/23 - Due date of action extended to support completion of this work. Exercise to map governance review recommendations and Board Self Assessment outputs will be presented to Escalation P&amp;R on the 19th January, Assurance Board on the 26th and the Board on the 30th January. 
27/11/23 - Further recommendations aligned to the External Review of Governance, to be included in the Assurance and Improvement Plan following Board Development Sessions as with Action 3.4.
</v>
      </c>
      <c r="F27" s="404">
        <f>'Action Plan'!F83</f>
        <v>45351</v>
      </c>
      <c r="G27" s="405"/>
    </row>
    <row r="28" spans="1:7" ht="30" x14ac:dyDescent="0.25">
      <c r="A28" s="392">
        <v>4</v>
      </c>
      <c r="B28" s="393" t="s">
        <v>151</v>
      </c>
      <c r="C28" s="393"/>
      <c r="D28" s="394"/>
      <c r="E28" s="393"/>
      <c r="F28" s="407"/>
      <c r="G28" s="396" t="s">
        <v>150</v>
      </c>
    </row>
    <row r="29" spans="1:7" ht="239.25" customHeight="1" x14ac:dyDescent="0.25">
      <c r="A29" s="409">
        <v>4.0999999999999996</v>
      </c>
      <c r="B29" s="410" t="str">
        <f>'Action Plan'!C103</f>
        <v>Ensure transfer of pan Forth Valley operational management of services, colleagues, and budget responsibilities for delegated functions</v>
      </c>
      <c r="C29" s="411" t="str">
        <f>'Action Plan'!D103</f>
        <v>Patricia Cassidy / David Williams</v>
      </c>
      <c r="D29" s="399" t="s">
        <v>147</v>
      </c>
      <c r="E29" s="254" t="str">
        <f>'Action Plan'!$H103</f>
        <v>25/01/24 - 
22/12/23 - the Joint SMT meetings are scheduled to include the pan Forth Valley coordination arrangements which will also be reflected in the review of the Integration schemes.
27/11/23 - Operational management of Primary care services and associated staff have transferred to Falkirk IJB for coordination on a Forth Valley wide basis. A new post of Head of Primary Care has been created and the position filled as of  6th November. Due diligence process is underway. 
Prison services do not feature in Falkirk IJB Scheme of Integration. A paper proposing the transfer of operational management of Prison Health Services to the Director of Falkirk HSCP in her role as a Director of NHS Forth Valley was approved at the meeting of NHS Forth Valley Board 28th November and subsequently agreed at the Falkirk IJB meeting on the 1st December. In this role the Director of the HSCP will report directly to the Chief Executive of NHS Forth Valley. The budget and risk will remain with NHS Forth Valley.
This took effect from the 1st of December and will be considered as part of the review of the Integration Scheme.
Work is underway to develop and agree the joint governance arrangements for area wide Health Services coordinated by one Chief Officer, linked to Action 4.4, the second joint Senior Leadership Team meeting between Clackmannanshire, Stirling and Falkirk HSCP's took place on 22nd November 2023.</v>
      </c>
      <c r="F29" s="404">
        <f>'Action Plan'!F103</f>
        <v>45443</v>
      </c>
      <c r="G29" s="405"/>
    </row>
    <row r="30" spans="1:7" ht="63.75" customHeight="1" x14ac:dyDescent="0.25">
      <c r="A30" s="409">
        <v>4.2</v>
      </c>
      <c r="B30" s="410" t="str">
        <f>'Action Plan'!C106</f>
        <v>Discuss and agree management of prison healthcare services transfer to Health &amp; Social Care Partnerships (HSCPs)</v>
      </c>
      <c r="C30" s="411" t="str">
        <f>'Action Plan'!D104</f>
        <v>Patricia Cassidy / David Williams</v>
      </c>
      <c r="D30" s="399" t="s">
        <v>142</v>
      </c>
      <c r="E30" s="254" t="str">
        <f>'Action Plan'!$H106</f>
        <v xml:space="preserve">
27/11/23 - Agreement reached management structure in place. Paper to Falkirk IJB and the NHS Board.
16/10/23 - A memorandum of understanding has been agree regarding the approach which sets out the timeline for the short term.  Formal decision required by CE / Health Board. </v>
      </c>
      <c r="F30" s="404">
        <f>'Action Plan'!F106</f>
        <v>45260</v>
      </c>
      <c r="G30" s="405"/>
    </row>
    <row r="31" spans="1:7" ht="97.5" customHeight="1" x14ac:dyDescent="0.25">
      <c r="A31" s="409">
        <v>4.3</v>
      </c>
      <c r="B31" s="412" t="str">
        <f>'Action Plan'!C107</f>
        <v xml:space="preserve">Review the Integration Schemes for both Falkirk and Clackmannanshire &amp; Stirling HSCPs
</v>
      </c>
      <c r="C31" s="411" t="str">
        <f>'Action Plan'!D107</f>
        <v>Amanda Croft</v>
      </c>
      <c r="D31" s="399" t="s">
        <v>147</v>
      </c>
      <c r="E31" s="254" t="str">
        <f>'Action Plan'!H107</f>
        <v xml:space="preserve">25/01/24 - 
22/12/23 - External review will commence 2024.  An internal group has been established with a date agreed to meet to ensure that they are engaged with the process.
27/11/23 - Agreement reached that review will be pan FV wide, external  facilitators sourced and funding agreed work will commence review January 2024. Due date extended, see decision change log
16/10/23 - Reporting format to be finalised
19/09/23 - Agreement reached to commission external facilitators to undertake this piece of work, reviewing schemes
</v>
      </c>
      <c r="F31" s="404">
        <f>'Action Plan'!F107</f>
        <v>45473</v>
      </c>
      <c r="G31" s="405"/>
    </row>
    <row r="32" spans="1:7" ht="95.25" customHeight="1" x14ac:dyDescent="0.25">
      <c r="A32" s="409">
        <v>4.4000000000000004</v>
      </c>
      <c r="B32" s="413" t="str">
        <f>'Action Plan'!C114</f>
        <v xml:space="preserve">Build on existing business processes and decision-making matrix to deliver effective governance across and between Integration Joint Boards, HSCP Leadership Teams, Local Authority Leadership Teams and the NHS Board Executive Leadership Team. </v>
      </c>
      <c r="C32" s="411" t="str">
        <f>'Action Plan'!D114</f>
        <v>Frances Dodd</v>
      </c>
      <c r="D32" s="399" t="s">
        <v>147</v>
      </c>
      <c r="E32" s="254" t="str">
        <f>'Action Plan'!$H114</f>
        <v xml:space="preserve">25/01/24 - 
22/12/23 - Meeting planned with all key stakeholders in January 2024. Initial meeting took place on 17th November 2023, review agreed of existing decision making matrix. Jillian Thomson, Lesley Fulford, Suzanne Thomson and Ewan Murray reviewing and will bring back to the January meeting in final draft.
27/11/23 - Meeting planned for 17 November to review existing decision making matrix and consider the implications for review in relation to whole system integration approach within NHS Forth Valley. This will align with Strategic Prioritisation Review and Implementation Group (SPRIG) process. 
16/10/23 - Current decision matrix is far broader than IJB role . 
The Professional Assurance Framework needs to involve Medical Director, Executive Nurse Director and Chief Social Workers as well as Chief officers. 
</v>
      </c>
      <c r="F32" s="404">
        <f>'Action Plan'!F114</f>
        <v>45351</v>
      </c>
      <c r="G32" s="405"/>
    </row>
    <row r="33" spans="1:7" ht="15.75" x14ac:dyDescent="0.25">
      <c r="A33" s="392">
        <v>5</v>
      </c>
      <c r="B33" s="393" t="s">
        <v>152</v>
      </c>
      <c r="C33" s="393"/>
      <c r="D33" s="394"/>
      <c r="E33" s="393"/>
      <c r="F33" s="407"/>
      <c r="G33" s="414"/>
    </row>
    <row r="34" spans="1:7" ht="78.75" customHeight="1" x14ac:dyDescent="0.25">
      <c r="A34" s="397">
        <v>5.0999999999999996</v>
      </c>
      <c r="B34" s="402" t="str">
        <f>'Action Plan'!C116</f>
        <v>Work to improve the emergency 4 hour access standard through delivery of the Urgent and Unscheduled Care Programme</v>
      </c>
      <c r="C34" s="403" t="str">
        <f>'Action Plan'!D116</f>
        <v>Andrew Murray</v>
      </c>
      <c r="D34" s="399" t="s">
        <v>153</v>
      </c>
      <c r="E34" s="403" t="str">
        <f>'Action Plan'!H116</f>
        <v xml:space="preserve">25/01/24 - 
22/12/23 - Weekly Wednesday Senior Unscheduled Care meetings between PB meetings continue, overseeing the workstreams below.
27/11/23 - Firebreak in place, Urgent and Unscheduled Care Programme Board continues, multiple new workstreams commenced - frailty unit, discharge process improvement, front door/Raid Access and Care Unit utilisation.
</v>
      </c>
      <c r="F34" s="404">
        <f>'Action Plan'!F116</f>
        <v>45382</v>
      </c>
      <c r="G34" s="415" t="s">
        <v>150</v>
      </c>
    </row>
    <row r="35" spans="1:7" ht="48" customHeight="1" x14ac:dyDescent="0.25">
      <c r="A35" s="397">
        <v>5.2</v>
      </c>
      <c r="B35" s="402" t="str">
        <f>'Action Plan'!C117</f>
        <v>Deliver the Out of Hours Programme / Action Plan and recommendations</v>
      </c>
      <c r="C35" s="403" t="str">
        <f>'Action Plan'!D117</f>
        <v>Patricia Cassidy</v>
      </c>
      <c r="D35" s="399" t="s">
        <v>147</v>
      </c>
      <c r="E35" s="416" t="str">
        <f>'Action Plan'!H117</f>
        <v xml:space="preserve">25/01/24 - 
22/12/23 - New manager in place , update report went to Clinical governance committee in December
27/11/23 - Project Highlight Reports submitted to Clinical Governance meeting. New Out of Hours Manager takes up post 5th December. Oversight of project sits with the newly appointed Head of Primary Care.
</v>
      </c>
      <c r="F35" s="404">
        <f>'Action Plan'!F117</f>
        <v>45382</v>
      </c>
      <c r="G35" s="415" t="s">
        <v>154</v>
      </c>
    </row>
    <row r="36" spans="1:7" ht="180" customHeight="1" x14ac:dyDescent="0.25">
      <c r="A36" s="397">
        <v>5.3</v>
      </c>
      <c r="B36" s="402" t="str">
        <f>'Action Plan'!C118</f>
        <v>Improve compliance with Child &amp; Adolescent Mental Health Service (CAMHS) 18 week Referral to Treatment (RTT) standard</v>
      </c>
      <c r="C36" s="403" t="str">
        <f>'Action Plan'!D118</f>
        <v>Gillian Morton</v>
      </c>
      <c r="D36" s="399" t="s">
        <v>147</v>
      </c>
      <c r="E36" s="403" t="str">
        <f>'Action Plan'!H118</f>
        <v xml:space="preserve">25/01/24 - 
22/12/23 - RTT 68.9%. Ongoing recruitment programme to support service delivery a further 2.5WTE Clinical psychologists band 8a have been recruited. 
27/11/23 - Deep dive of waiting list continues. Number of Children and Young People over 18 weeks now reduced to 27 without a plan. Following some MDT work, agreement within the service to  start treatment at the Choice appointment, planned for 4th December 2023.
24/11/23 -  Deep dive of waiting list. Number of Children and Young People over 18 weeks now reduced to 30 without a plan. Work ongoing with Helios regarding matched care provision. 
17/11/23 -October RTT report 55.6%, this is an increase in performance of 20.6% on September data. Work continues to improve the Track appointing system. The team have engaged with Bookwise Solutions Ltd., healthcare scheduling experts to support capacity needs, this work will commence in January 2024. One nurse recruited to post in November with an ongoing recruitment programme in place.
</v>
      </c>
      <c r="F36" s="404">
        <f>'Action Plan'!F118</f>
        <v>45382</v>
      </c>
      <c r="G36" s="415" t="s">
        <v>150</v>
      </c>
    </row>
    <row r="37" spans="1:7" ht="36.950000000000003" customHeight="1" x14ac:dyDescent="0.25">
      <c r="A37" s="397">
        <v>5.4</v>
      </c>
      <c r="B37" s="402" t="str">
        <f>'Action Plan'!C119</f>
        <v>Improve compliance with Psychological Therapies 18 weeks RTT standard</v>
      </c>
      <c r="C37" s="403" t="str">
        <f>'Action Plan'!D119</f>
        <v xml:space="preserve">David Williams </v>
      </c>
      <c r="D37" s="399"/>
      <c r="E37" s="403" t="str">
        <f>'Action Plan'!H119</f>
        <v>25/01/24 -
22/12/23 - In November 2023, 64.0% of patients started treatment within 18 weeks of referral. This is a dip in performance noting that those waiting for a very long time have started therapy as a result of new clinicians taking up caseloads in September and November. In addition, fewer people have been referred for IESO digital therapy which would always start within 8 weeks. 
27/11/23 - In October 2023 69.9% of patients started treatment within 18 weeks of referral. This is an improvement from the previous month and from October 2022.</v>
      </c>
      <c r="F37" s="404">
        <f>'Action Plan'!F119</f>
        <v>45382</v>
      </c>
      <c r="G37" s="415" t="s">
        <v>150</v>
      </c>
    </row>
    <row r="38" spans="1:7" ht="15.75" x14ac:dyDescent="0.25">
      <c r="A38" s="417">
        <v>6</v>
      </c>
      <c r="B38" s="393" t="s">
        <v>155</v>
      </c>
      <c r="C38" s="393"/>
      <c r="D38" s="394"/>
      <c r="E38" s="393"/>
      <c r="F38" s="418"/>
      <c r="G38" s="419" t="s">
        <v>154</v>
      </c>
    </row>
    <row r="39" spans="1:7" ht="49.5" customHeight="1" x14ac:dyDescent="0.25">
      <c r="A39" s="420">
        <v>6.1</v>
      </c>
      <c r="B39" s="403" t="str">
        <f>'Action Plan'!C121</f>
        <v>Deliver the Safe Delivery of Care Programme including requirements outlined in the Health Improvement Scotland (HIS) report on Forth Valley Royal Hospital</v>
      </c>
      <c r="C39" s="403" t="str">
        <f>'Action Plan'!D121</f>
        <v>Frances Dodd</v>
      </c>
      <c r="D39" s="399" t="s">
        <v>147</v>
      </c>
      <c r="E39" s="403" t="str">
        <f>'Action Plan'!H121</f>
        <v>25/01/24 - 
22/12/23 - 3rd Mock inspection process planned for January 2024. Safe Delivery of Care closure report in preparation, will be brought to the January 2024 meeting for consideration. 
27/11/23 - Planning arrangements in development to transition the Oversight and Working group to business as usual arrangements, pending the results of the 3rd round of Mock inspections. Anticipated timescale January 2024.</v>
      </c>
      <c r="F39" s="421">
        <f>'Action Plan'!F121</f>
        <v>45322</v>
      </c>
      <c r="G39" s="422"/>
    </row>
    <row r="40" spans="1:7" ht="15.75" x14ac:dyDescent="0.25">
      <c r="A40" s="127"/>
      <c r="B40" s="159"/>
      <c r="C40" s="159"/>
      <c r="D40" s="165"/>
      <c r="E40" s="159"/>
      <c r="F40" s="159"/>
    </row>
    <row r="41" spans="1:7" x14ac:dyDescent="0.25">
      <c r="A41" s="7"/>
      <c r="F41" s="7"/>
    </row>
    <row r="42" spans="1:7" ht="18" x14ac:dyDescent="0.25">
      <c r="A42" s="387"/>
      <c r="B42" s="423" t="s">
        <v>156</v>
      </c>
      <c r="C42" s="388"/>
      <c r="D42" s="389"/>
      <c r="E42" s="388"/>
      <c r="F42" s="390"/>
      <c r="G42" s="391"/>
    </row>
    <row r="43" spans="1:7" ht="15.75" x14ac:dyDescent="0.25">
      <c r="A43" s="392">
        <v>7</v>
      </c>
      <c r="B43" s="393" t="s">
        <v>157</v>
      </c>
      <c r="C43" s="393"/>
      <c r="D43" s="394"/>
      <c r="E43" s="393"/>
      <c r="F43" s="395"/>
      <c r="G43" s="396"/>
    </row>
    <row r="44" spans="1:7" ht="57.75" customHeight="1" x14ac:dyDescent="0.25">
      <c r="A44" s="397">
        <v>7.1</v>
      </c>
      <c r="B44" s="398" t="s">
        <v>158</v>
      </c>
      <c r="C44" s="398" t="s">
        <v>159</v>
      </c>
      <c r="D44" s="399" t="s">
        <v>147</v>
      </c>
      <c r="E44" s="398" t="str">
        <f>'Additional Improvement Actions'!H12</f>
        <v xml:space="preserve">25/01/24 - 
22/12/23 - A Financial Sustainability Action Plan is in progress with an update scheduled to ELT on 8th January 2024 and a draft plan to be presented to P&amp;RC in late February 2024.
27/11/23 - Meeting with Scottish Government colleagues (Director General, Workforce and Finance teams) to discuss financial sustainability actions aligned to the delivery plan.
</v>
      </c>
      <c r="F44" s="400">
        <v>45377</v>
      </c>
      <c r="G44" s="401" t="s">
        <v>150</v>
      </c>
    </row>
    <row r="45" spans="1:7" ht="43.5" customHeight="1" x14ac:dyDescent="0.25">
      <c r="A45" s="397">
        <v>7.2</v>
      </c>
      <c r="B45" s="398" t="s">
        <v>160</v>
      </c>
      <c r="C45" s="398" t="s">
        <v>159</v>
      </c>
      <c r="D45" s="399" t="s">
        <v>147</v>
      </c>
      <c r="E45" s="398" t="str">
        <f>'Additional Improvement Actions'!H13</f>
        <v xml:space="preserve">25/01/24 - 
22/12/23 - Actions are being reinforced through DoF video message issued on 18th December 2023, through the finance team (Finance Operations Group and Strategic Finance Team), through dedicated ELT finance sessions (next planned session 8th January) and through regular directorate finance review meetings with finance managers. 
27/11/23 - Communication with staff setting out financial status and report undertaken for sharing on Intranet. </v>
      </c>
      <c r="F45" s="400">
        <v>45318</v>
      </c>
      <c r="G45" s="401"/>
    </row>
    <row r="46" spans="1:7" x14ac:dyDescent="0.25">
      <c r="A46" s="7"/>
      <c r="B46" s="12"/>
      <c r="C46" s="12"/>
      <c r="D46" s="167"/>
      <c r="E46" s="12"/>
      <c r="F46" s="7"/>
    </row>
    <row r="47" spans="1:7" x14ac:dyDescent="0.25">
      <c r="A47" s="7"/>
      <c r="B47" s="12"/>
      <c r="C47" s="12"/>
      <c r="D47" s="167"/>
      <c r="E47" s="12"/>
      <c r="F47" s="7"/>
    </row>
    <row r="48" spans="1:7" x14ac:dyDescent="0.25">
      <c r="B48" s="12"/>
      <c r="C48" s="12"/>
      <c r="D48" s="167"/>
      <c r="E48" s="12"/>
      <c r="F48" s="7"/>
    </row>
    <row r="49" spans="2:6" x14ac:dyDescent="0.25">
      <c r="B49" s="12"/>
      <c r="C49" s="12"/>
      <c r="D49" s="167"/>
      <c r="E49" s="12"/>
      <c r="F49" s="7"/>
    </row>
    <row r="50" spans="2:6" x14ac:dyDescent="0.25">
      <c r="B50" s="12"/>
      <c r="C50" s="12"/>
      <c r="D50" s="167"/>
      <c r="E50" s="12"/>
      <c r="F50" s="7"/>
    </row>
    <row r="51" spans="2:6" x14ac:dyDescent="0.25">
      <c r="B51" s="12"/>
      <c r="C51" s="12"/>
      <c r="D51" s="167"/>
      <c r="E51" s="12"/>
      <c r="F51" s="7"/>
    </row>
  </sheetData>
  <sheetProtection algorithmName="SHA-512" hashValue="9a6qoaJYESBmt4Gf2gMLH95kbLFRqHO1/AiaQjDXK+OJV0Tlkpr9ipfyt5YFjyG1cQEe4KOroFa1WuGdmYQ6ZQ==" saltValue="m+mWWG6YSXF8QBsONHMLQQ==" spinCount="100000" sheet="1" objects="1" scenarios="1"/>
  <dataConsolidate/>
  <mergeCells count="3">
    <mergeCell ref="A1:B1"/>
    <mergeCell ref="A2:B2"/>
    <mergeCell ref="A5:B5"/>
  </mergeCells>
  <conditionalFormatting sqref="D5">
    <cfRule type="cellIs" dxfId="294" priority="70" operator="equal">
      <formula>"Complete"</formula>
    </cfRule>
    <cfRule type="cellIs" dxfId="293" priority="71" operator="equal">
      <formula>"At risk"</formula>
    </cfRule>
    <cfRule type="cellIs" dxfId="292" priority="72" operator="equal">
      <formula>"Immediate action required"</formula>
    </cfRule>
    <cfRule type="cellIs" dxfId="291" priority="73" operator="equal">
      <formula>"On plan"</formula>
    </cfRule>
  </conditionalFormatting>
  <conditionalFormatting sqref="D18:D21">
    <cfRule type="cellIs" dxfId="290" priority="62" operator="equal">
      <formula>"Complete"</formula>
    </cfRule>
    <cfRule type="cellIs" dxfId="289" priority="63" operator="equal">
      <formula>"At risk"</formula>
    </cfRule>
    <cfRule type="cellIs" dxfId="288" priority="64" operator="equal">
      <formula>"Immediate action required"</formula>
    </cfRule>
    <cfRule type="cellIs" dxfId="287" priority="65" operator="equal">
      <formula>"On plan"</formula>
    </cfRule>
  </conditionalFormatting>
  <conditionalFormatting sqref="D23:D27">
    <cfRule type="cellIs" dxfId="286" priority="58" operator="equal">
      <formula>"Complete"</formula>
    </cfRule>
    <cfRule type="cellIs" dxfId="285" priority="59" operator="equal">
      <formula>"At risk"</formula>
    </cfRule>
    <cfRule type="cellIs" dxfId="284" priority="60" operator="equal">
      <formula>"Immediate action required"</formula>
    </cfRule>
    <cfRule type="cellIs" dxfId="283" priority="61" operator="equal">
      <formula>"On plan"</formula>
    </cfRule>
  </conditionalFormatting>
  <conditionalFormatting sqref="D29:D32">
    <cfRule type="cellIs" dxfId="282" priority="54" operator="equal">
      <formula>"Complete"</formula>
    </cfRule>
    <cfRule type="cellIs" dxfId="281" priority="55" operator="equal">
      <formula>"At risk"</formula>
    </cfRule>
    <cfRule type="cellIs" dxfId="280" priority="56" operator="equal">
      <formula>"Immediate action required"</formula>
    </cfRule>
    <cfRule type="cellIs" dxfId="279" priority="57" operator="equal">
      <formula>"On plan"</formula>
    </cfRule>
  </conditionalFormatting>
  <conditionalFormatting sqref="D34:D37">
    <cfRule type="cellIs" dxfId="278" priority="46" operator="equal">
      <formula>"Complete"</formula>
    </cfRule>
    <cfRule type="cellIs" dxfId="277" priority="47" operator="equal">
      <formula>"At risk"</formula>
    </cfRule>
    <cfRule type="cellIs" dxfId="276" priority="48" operator="equal">
      <formula>"Immediate action required"</formula>
    </cfRule>
    <cfRule type="cellIs" dxfId="275" priority="49" operator="equal">
      <formula>"On plan"</formula>
    </cfRule>
  </conditionalFormatting>
  <conditionalFormatting sqref="D39">
    <cfRule type="cellIs" dxfId="274" priority="42" operator="equal">
      <formula>"Complete"</formula>
    </cfRule>
    <cfRule type="cellIs" dxfId="273" priority="43" operator="equal">
      <formula>"At risk"</formula>
    </cfRule>
    <cfRule type="cellIs" dxfId="272" priority="44" operator="equal">
      <formula>"Immediate action required"</formula>
    </cfRule>
    <cfRule type="cellIs" dxfId="271" priority="45" operator="equal">
      <formula>"On plan"</formula>
    </cfRule>
  </conditionalFormatting>
  <conditionalFormatting sqref="D9:D16">
    <cfRule type="cellIs" dxfId="270" priority="38" operator="equal">
      <formula>"Complete"</formula>
    </cfRule>
    <cfRule type="cellIs" dxfId="269" priority="39" operator="equal">
      <formula>"At risk"</formula>
    </cfRule>
    <cfRule type="cellIs" dxfId="268" priority="40" operator="equal">
      <formula>"Immediate action required"</formula>
    </cfRule>
    <cfRule type="cellIs" dxfId="267" priority="41" operator="equal">
      <formula>"On plan"</formula>
    </cfRule>
  </conditionalFormatting>
  <conditionalFormatting sqref="G34:G37">
    <cfRule type="cellIs" dxfId="266" priority="7" operator="equal">
      <formula>"Complete"</formula>
    </cfRule>
    <cfRule type="cellIs" dxfId="265" priority="8" operator="equal">
      <formula>"At Risk"</formula>
    </cfRule>
    <cfRule type="cellIs" dxfId="264" priority="9" operator="equal">
      <formula>"On Plan"</formula>
    </cfRule>
  </conditionalFormatting>
  <conditionalFormatting sqref="G34:G37">
    <cfRule type="cellIs" dxfId="263" priority="6" operator="equal">
      <formula>"Outside tolerance"</formula>
    </cfRule>
  </conditionalFormatting>
  <conditionalFormatting sqref="G34:G37">
    <cfRule type="cellIs" dxfId="262" priority="5" operator="equal">
      <formula>"Not started"</formula>
    </cfRule>
  </conditionalFormatting>
  <conditionalFormatting sqref="D44:D45">
    <cfRule type="cellIs" dxfId="261" priority="1" operator="equal">
      <formula>"Complete"</formula>
    </cfRule>
    <cfRule type="cellIs" dxfId="260" priority="2" operator="equal">
      <formula>"At risk"</formula>
    </cfRule>
    <cfRule type="cellIs" dxfId="259" priority="3" operator="equal">
      <formula>"Immediate action required"</formula>
    </cfRule>
    <cfRule type="cellIs" dxfId="258" priority="4" operator="equal">
      <formula>"On plan"</formula>
    </cfRule>
  </conditionalFormatting>
  <dataValidations count="1">
    <dataValidation type="list" allowBlank="1" showInputMessage="1" showErrorMessage="1" sqref="D5 D18:D21 D23:D27 D29:D32 D34:D37 D9:D16 D39 D44:D45" xr:uid="{BB5A251D-7E8C-46B9-8F09-B843CE9EC3B9}">
      <formula1>"On plan, Immediate Action Required, At risk, Complete"</formula1>
    </dataValidation>
  </dataValidations>
  <pageMargins left="0.23622047244094491" right="0.23622047244094491" top="0.74803149606299213" bottom="0.74803149606299213" header="0.31496062992125984" footer="0.31496062992125984"/>
  <pageSetup paperSize="8" scale="66" fitToHeight="0" orientation="landscape" r:id="rId1"/>
  <ignoredErrors>
    <ignoredError sqref="E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Module6.insertRowBelow">
                <anchor>
                  <from>
                    <xdr:col>1</xdr:col>
                    <xdr:colOff>4229100</xdr:colOff>
                    <xdr:row>3</xdr:row>
                    <xdr:rowOff>104775</xdr:rowOff>
                  </from>
                  <to>
                    <xdr:col>1</xdr:col>
                    <xdr:colOff>5838825</xdr:colOff>
                    <xdr:row>3</xdr:row>
                    <xdr:rowOff>504825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66"/>
    <pageSetUpPr fitToPage="1"/>
  </sheetPr>
  <dimension ref="A1:L258"/>
  <sheetViews>
    <sheetView tabSelected="1" zoomScale="70" zoomScaleNormal="70" zoomScalePageLayoutView="60" workbookViewId="0">
      <pane xSplit="3" ySplit="10" topLeftCell="D11" activePane="bottomRight" state="frozen"/>
      <selection pane="topRight" activeCell="D1" sqref="D1"/>
      <selection pane="bottomLeft" activeCell="A11" sqref="A11"/>
      <selection pane="bottomRight" activeCell="D95" sqref="D95"/>
    </sheetView>
  </sheetViews>
  <sheetFormatPr defaultColWidth="9.140625" defaultRowHeight="15" x14ac:dyDescent="0.25"/>
  <cols>
    <col min="1" max="1" width="14.42578125" style="184" customWidth="1"/>
    <col min="2" max="2" width="29.140625" style="184" customWidth="1"/>
    <col min="3" max="3" width="68.140625" style="188" customWidth="1"/>
    <col min="4" max="4" width="25" style="184" customWidth="1"/>
    <col min="5" max="5" width="20.7109375" style="184" customWidth="1"/>
    <col min="6" max="6" width="23.140625" style="184" customWidth="1"/>
    <col min="7" max="7" width="25" style="183" customWidth="1"/>
    <col min="8" max="8" width="92.5703125" style="210" customWidth="1"/>
    <col min="9" max="9" width="106" style="168" customWidth="1"/>
    <col min="10" max="10" width="78.7109375" style="168" customWidth="1"/>
    <col min="11" max="11" width="76.85546875" style="184" customWidth="1"/>
    <col min="12" max="16384" width="9.140625" style="184"/>
  </cols>
  <sheetData>
    <row r="1" spans="1:11" s="1" customFormat="1" ht="26.25" x14ac:dyDescent="0.25">
      <c r="A1" s="537" t="s">
        <v>161</v>
      </c>
      <c r="B1" s="537"/>
      <c r="C1" s="537"/>
      <c r="D1" s="13"/>
      <c r="E1" s="538"/>
      <c r="F1" s="539"/>
      <c r="G1" s="169"/>
      <c r="H1" s="206"/>
      <c r="I1" s="3"/>
      <c r="J1" s="3"/>
    </row>
    <row r="2" spans="1:11" s="1" customFormat="1" ht="122.25" hidden="1" customHeight="1" x14ac:dyDescent="0.25">
      <c r="A2" s="540" t="s">
        <v>162</v>
      </c>
      <c r="B2" s="540"/>
      <c r="C2" s="541"/>
      <c r="D2" s="541"/>
      <c r="E2" s="541"/>
      <c r="F2" s="541"/>
      <c r="G2" s="541"/>
      <c r="H2" s="541"/>
      <c r="I2" s="541"/>
      <c r="J2" s="541"/>
      <c r="K2" s="541"/>
    </row>
    <row r="3" spans="1:11" s="16" customFormat="1" ht="15.75" hidden="1" x14ac:dyDescent="0.25">
      <c r="A3" s="67"/>
      <c r="B3" s="67"/>
      <c r="C3" s="67"/>
      <c r="D3" s="68"/>
      <c r="E3" s="69"/>
      <c r="F3" s="170"/>
      <c r="G3" s="70"/>
      <c r="H3" s="71"/>
      <c r="I3" s="71"/>
      <c r="J3" s="71"/>
    </row>
    <row r="4" spans="1:11" s="16" customFormat="1" ht="16.5" thickBot="1" x14ac:dyDescent="0.3">
      <c r="A4" s="67"/>
      <c r="B4" s="67"/>
      <c r="C4" s="67"/>
      <c r="D4" s="68"/>
      <c r="E4" s="69"/>
      <c r="F4" s="170"/>
      <c r="G4" s="70"/>
      <c r="H4" s="207"/>
      <c r="I4" s="71"/>
      <c r="J4" s="71"/>
    </row>
    <row r="5" spans="1:11" s="21" customFormat="1" ht="18" customHeight="1" x14ac:dyDescent="0.25">
      <c r="A5" s="542" t="s">
        <v>22</v>
      </c>
      <c r="B5" s="543"/>
      <c r="C5" s="270" t="s">
        <v>3</v>
      </c>
      <c r="D5" s="171"/>
      <c r="E5" s="172"/>
      <c r="F5" s="173"/>
      <c r="G5" s="174"/>
      <c r="H5" s="208"/>
      <c r="I5" s="174"/>
      <c r="J5" s="174"/>
    </row>
    <row r="6" spans="1:11" s="21" customFormat="1" ht="18" customHeight="1" x14ac:dyDescent="0.25">
      <c r="A6" s="544" t="s">
        <v>23</v>
      </c>
      <c r="B6" s="545"/>
      <c r="C6" s="271" t="s">
        <v>33</v>
      </c>
      <c r="D6" s="175"/>
      <c r="E6" s="176"/>
      <c r="F6" s="137"/>
      <c r="G6" s="23"/>
      <c r="H6" s="209"/>
      <c r="I6" s="22"/>
      <c r="J6" s="22"/>
    </row>
    <row r="7" spans="1:11" s="21" customFormat="1" ht="18" customHeight="1" x14ac:dyDescent="0.25">
      <c r="A7" s="546" t="s">
        <v>24</v>
      </c>
      <c r="B7" s="547"/>
      <c r="C7" s="272" t="s">
        <v>163</v>
      </c>
      <c r="D7" s="177"/>
      <c r="E7" s="178"/>
      <c r="F7" s="137"/>
      <c r="G7" s="23"/>
      <c r="H7" s="209"/>
      <c r="I7" s="22"/>
      <c r="J7" s="22"/>
    </row>
    <row r="8" spans="1:11" s="21" customFormat="1" ht="18" customHeight="1" thickBot="1" x14ac:dyDescent="0.3">
      <c r="A8" s="535" t="s">
        <v>26</v>
      </c>
      <c r="B8" s="536"/>
      <c r="C8" s="273">
        <v>44943</v>
      </c>
      <c r="D8" s="177"/>
      <c r="E8" s="178"/>
      <c r="G8" s="23"/>
      <c r="H8" s="209"/>
      <c r="I8" s="22"/>
      <c r="J8" s="22"/>
    </row>
    <row r="9" spans="1:11" ht="23.25" x14ac:dyDescent="0.35">
      <c r="A9" s="179"/>
      <c r="B9" s="179"/>
      <c r="C9" s="180"/>
      <c r="D9" s="181"/>
      <c r="E9" s="182"/>
      <c r="F9" s="182"/>
    </row>
    <row r="10" spans="1:11" s="189" customFormat="1" ht="38.25" customHeight="1" x14ac:dyDescent="0.25">
      <c r="A10" s="72" t="s">
        <v>135</v>
      </c>
      <c r="B10" s="136" t="s">
        <v>164</v>
      </c>
      <c r="C10" s="73" t="s">
        <v>165</v>
      </c>
      <c r="D10" s="73" t="s">
        <v>166</v>
      </c>
      <c r="E10" s="73" t="s">
        <v>167</v>
      </c>
      <c r="F10" s="73" t="s">
        <v>168</v>
      </c>
      <c r="G10" s="73" t="s">
        <v>169</v>
      </c>
      <c r="H10" s="205" t="s">
        <v>170</v>
      </c>
      <c r="I10" s="274" t="s">
        <v>171</v>
      </c>
      <c r="J10" s="135" t="s">
        <v>172</v>
      </c>
      <c r="K10" s="135" t="s">
        <v>173</v>
      </c>
    </row>
    <row r="11" spans="1:11" s="29" customFormat="1" ht="92.25" customHeight="1" x14ac:dyDescent="0.2">
      <c r="A11" s="275">
        <v>1</v>
      </c>
      <c r="B11" s="275" t="s">
        <v>174</v>
      </c>
      <c r="C11" s="424"/>
      <c r="D11" s="425"/>
      <c r="E11" s="276"/>
      <c r="F11" s="277"/>
      <c r="G11" s="278"/>
      <c r="H11" s="279"/>
      <c r="I11" s="426" t="s">
        <v>175</v>
      </c>
      <c r="J11" s="280"/>
      <c r="K11" s="280"/>
    </row>
    <row r="12" spans="1:11" s="29" customFormat="1" ht="124.5" customHeight="1" x14ac:dyDescent="0.2">
      <c r="A12" s="281">
        <v>1.1000000000000001</v>
      </c>
      <c r="B12" s="281" t="s">
        <v>174</v>
      </c>
      <c r="C12" s="287" t="s">
        <v>176</v>
      </c>
      <c r="D12" s="256" t="s">
        <v>53</v>
      </c>
      <c r="E12" s="282">
        <v>45210</v>
      </c>
      <c r="F12" s="283">
        <v>45443</v>
      </c>
      <c r="G12" s="427" t="str">
        <f t="shared" ref="G12:G42" ca="1" si="0">IF(TODAY()&gt;=(F12),"DUE","IN DATE")</f>
        <v>IN DATE</v>
      </c>
      <c r="H12" s="285" t="s">
        <v>900</v>
      </c>
      <c r="I12" s="285" t="s">
        <v>177</v>
      </c>
      <c r="J12" s="428" t="s">
        <v>178</v>
      </c>
      <c r="K12" s="286" t="s">
        <v>179</v>
      </c>
    </row>
    <row r="13" spans="1:11" s="29" customFormat="1" ht="110.25" customHeight="1" x14ac:dyDescent="0.2">
      <c r="A13" s="429" t="s">
        <v>180</v>
      </c>
      <c r="B13" s="429" t="s">
        <v>174</v>
      </c>
      <c r="C13" s="329" t="s">
        <v>181</v>
      </c>
      <c r="D13" s="329" t="s">
        <v>53</v>
      </c>
      <c r="E13" s="430">
        <v>45215</v>
      </c>
      <c r="F13" s="431">
        <v>45260</v>
      </c>
      <c r="G13" s="427" t="s">
        <v>182</v>
      </c>
      <c r="H13" s="432" t="s">
        <v>183</v>
      </c>
      <c r="I13" s="432"/>
      <c r="J13" s="433" t="s">
        <v>184</v>
      </c>
      <c r="K13" s="434" t="s">
        <v>185</v>
      </c>
    </row>
    <row r="14" spans="1:11" s="29" customFormat="1" ht="117.75" customHeight="1" x14ac:dyDescent="0.2">
      <c r="A14" s="429" t="s">
        <v>186</v>
      </c>
      <c r="B14" s="429" t="s">
        <v>174</v>
      </c>
      <c r="C14" s="435" t="s">
        <v>187</v>
      </c>
      <c r="D14" s="329" t="s">
        <v>188</v>
      </c>
      <c r="E14" s="430">
        <v>45215</v>
      </c>
      <c r="F14" s="431">
        <v>45351</v>
      </c>
      <c r="G14" s="284" t="str">
        <f t="shared" ref="G14" ca="1" si="1">IF(TODAY()&gt;=(F14),"DUE","IN DATE")</f>
        <v>IN DATE</v>
      </c>
      <c r="H14" s="432" t="s">
        <v>901</v>
      </c>
      <c r="I14" s="432"/>
      <c r="J14" s="436" t="s">
        <v>189</v>
      </c>
      <c r="K14" s="437" t="s">
        <v>190</v>
      </c>
    </row>
    <row r="15" spans="1:11" s="29" customFormat="1" ht="129" customHeight="1" x14ac:dyDescent="0.2">
      <c r="A15" s="429" t="s">
        <v>191</v>
      </c>
      <c r="B15" s="429" t="s">
        <v>174</v>
      </c>
      <c r="C15" s="438" t="s">
        <v>192</v>
      </c>
      <c r="D15" s="329" t="s">
        <v>188</v>
      </c>
      <c r="E15" s="430">
        <v>45215</v>
      </c>
      <c r="F15" s="431">
        <v>45412</v>
      </c>
      <c r="G15" s="284" t="s">
        <v>182</v>
      </c>
      <c r="H15" s="432" t="s">
        <v>193</v>
      </c>
      <c r="I15" s="432"/>
      <c r="J15" s="439" t="s">
        <v>194</v>
      </c>
      <c r="K15" s="434" t="s">
        <v>195</v>
      </c>
    </row>
    <row r="16" spans="1:11" s="29" customFormat="1" ht="127.5" customHeight="1" x14ac:dyDescent="0.2">
      <c r="A16" s="429" t="s">
        <v>196</v>
      </c>
      <c r="B16" s="429" t="s">
        <v>174</v>
      </c>
      <c r="C16" s="435" t="s">
        <v>197</v>
      </c>
      <c r="D16" s="329" t="s">
        <v>188</v>
      </c>
      <c r="E16" s="430">
        <v>45215</v>
      </c>
      <c r="F16" s="431">
        <v>45443</v>
      </c>
      <c r="G16" s="284" t="str">
        <f t="shared" ca="1" si="0"/>
        <v>IN DATE</v>
      </c>
      <c r="H16" s="432" t="s">
        <v>902</v>
      </c>
      <c r="I16" s="432"/>
      <c r="J16" s="436"/>
      <c r="K16" s="437" t="s">
        <v>198</v>
      </c>
    </row>
    <row r="17" spans="1:12" s="29" customFormat="1" ht="225" customHeight="1" x14ac:dyDescent="0.2">
      <c r="A17" s="281">
        <v>1.2</v>
      </c>
      <c r="B17" s="281" t="s">
        <v>174</v>
      </c>
      <c r="C17" s="287" t="s">
        <v>199</v>
      </c>
      <c r="D17" s="256" t="s">
        <v>200</v>
      </c>
      <c r="E17" s="282">
        <v>45210</v>
      </c>
      <c r="F17" s="283">
        <v>45382</v>
      </c>
      <c r="G17" s="284" t="str">
        <f t="shared" ca="1" si="0"/>
        <v>IN DATE</v>
      </c>
      <c r="H17" s="285" t="s">
        <v>903</v>
      </c>
      <c r="I17" s="285" t="s">
        <v>201</v>
      </c>
      <c r="J17" s="440" t="s">
        <v>202</v>
      </c>
      <c r="K17" s="441" t="s">
        <v>203</v>
      </c>
    </row>
    <row r="18" spans="1:12" s="29" customFormat="1" ht="223.5" customHeight="1" x14ac:dyDescent="0.2">
      <c r="A18" s="429" t="s">
        <v>204</v>
      </c>
      <c r="B18" s="429" t="s">
        <v>174</v>
      </c>
      <c r="C18" s="435" t="s">
        <v>205</v>
      </c>
      <c r="D18" s="329" t="s">
        <v>200</v>
      </c>
      <c r="E18" s="430">
        <v>45215</v>
      </c>
      <c r="F18" s="431">
        <v>45382</v>
      </c>
      <c r="G18" s="284" t="str">
        <f ca="1">IF(TODAY()&gt;=(F18),"DUE","IN DATE")</f>
        <v>IN DATE</v>
      </c>
      <c r="H18" s="432" t="s">
        <v>904</v>
      </c>
      <c r="I18" s="432" t="s">
        <v>13</v>
      </c>
      <c r="J18" s="329" t="s">
        <v>206</v>
      </c>
      <c r="K18" s="437" t="s">
        <v>207</v>
      </c>
    </row>
    <row r="19" spans="1:12" s="29" customFormat="1" ht="82.5" customHeight="1" x14ac:dyDescent="0.25">
      <c r="A19" s="429" t="s">
        <v>208</v>
      </c>
      <c r="B19" s="429" t="s">
        <v>174</v>
      </c>
      <c r="C19" s="438" t="s">
        <v>209</v>
      </c>
      <c r="D19" s="329" t="s">
        <v>200</v>
      </c>
      <c r="E19" s="430">
        <v>45215</v>
      </c>
      <c r="F19" s="431">
        <v>45230</v>
      </c>
      <c r="G19" s="284" t="s">
        <v>182</v>
      </c>
      <c r="H19" s="432" t="s">
        <v>210</v>
      </c>
      <c r="I19" s="432" t="s">
        <v>211</v>
      </c>
      <c r="J19" s="442"/>
      <c r="K19" s="434" t="s">
        <v>212</v>
      </c>
      <c r="L19" s="193"/>
    </row>
    <row r="20" spans="1:12" s="29" customFormat="1" ht="152.44999999999999" customHeight="1" x14ac:dyDescent="0.2">
      <c r="A20" s="429" t="s">
        <v>213</v>
      </c>
      <c r="B20" s="429" t="s">
        <v>174</v>
      </c>
      <c r="C20" s="438" t="s">
        <v>214</v>
      </c>
      <c r="D20" s="329" t="s">
        <v>200</v>
      </c>
      <c r="E20" s="430">
        <v>45215</v>
      </c>
      <c r="F20" s="431">
        <v>45291</v>
      </c>
      <c r="G20" s="284" t="s">
        <v>182</v>
      </c>
      <c r="H20" s="432" t="s">
        <v>215</v>
      </c>
      <c r="I20" s="432"/>
      <c r="J20" s="439" t="s">
        <v>216</v>
      </c>
      <c r="K20" s="434" t="s">
        <v>217</v>
      </c>
    </row>
    <row r="21" spans="1:12" s="29" customFormat="1" ht="135" customHeight="1" x14ac:dyDescent="0.2">
      <c r="A21" s="429" t="s">
        <v>218</v>
      </c>
      <c r="B21" s="429" t="s">
        <v>174</v>
      </c>
      <c r="C21" s="435" t="s">
        <v>219</v>
      </c>
      <c r="D21" s="329" t="s">
        <v>200</v>
      </c>
      <c r="E21" s="430">
        <v>45215</v>
      </c>
      <c r="F21" s="431">
        <v>45382</v>
      </c>
      <c r="G21" s="284" t="str">
        <f t="shared" ca="1" si="0"/>
        <v>IN DATE</v>
      </c>
      <c r="H21" s="432" t="s">
        <v>905</v>
      </c>
      <c r="I21" s="432"/>
      <c r="J21" s="329" t="s">
        <v>220</v>
      </c>
      <c r="K21" s="437" t="s">
        <v>221</v>
      </c>
    </row>
    <row r="22" spans="1:12" s="29" customFormat="1" ht="87" customHeight="1" x14ac:dyDescent="0.2">
      <c r="A22" s="281">
        <v>1.3</v>
      </c>
      <c r="B22" s="281" t="s">
        <v>174</v>
      </c>
      <c r="C22" s="287" t="s">
        <v>222</v>
      </c>
      <c r="D22" s="256" t="s">
        <v>188</v>
      </c>
      <c r="E22" s="282">
        <v>45210</v>
      </c>
      <c r="F22" s="283">
        <v>45382</v>
      </c>
      <c r="G22" s="427" t="str">
        <f t="shared" ca="1" si="0"/>
        <v>IN DATE</v>
      </c>
      <c r="H22" s="285" t="s">
        <v>906</v>
      </c>
      <c r="I22" s="285" t="s">
        <v>223</v>
      </c>
      <c r="J22" s="256" t="s">
        <v>224</v>
      </c>
      <c r="K22" s="286" t="s">
        <v>225</v>
      </c>
    </row>
    <row r="23" spans="1:12" s="29" customFormat="1" ht="78" customHeight="1" x14ac:dyDescent="0.2">
      <c r="A23" s="443" t="s">
        <v>226</v>
      </c>
      <c r="B23" s="443" t="s">
        <v>174</v>
      </c>
      <c r="C23" s="438" t="s">
        <v>227</v>
      </c>
      <c r="D23" s="439" t="s">
        <v>188</v>
      </c>
      <c r="E23" s="444">
        <v>45215</v>
      </c>
      <c r="F23" s="445">
        <v>45260</v>
      </c>
      <c r="G23" s="446" t="s">
        <v>182</v>
      </c>
      <c r="H23" s="447" t="s">
        <v>228</v>
      </c>
      <c r="I23" s="439"/>
      <c r="J23" s="448" t="s">
        <v>229</v>
      </c>
      <c r="K23" s="434" t="s">
        <v>230</v>
      </c>
    </row>
    <row r="24" spans="1:12" s="29" customFormat="1" ht="150.94999999999999" customHeight="1" x14ac:dyDescent="0.2">
      <c r="A24" s="429" t="s">
        <v>231</v>
      </c>
      <c r="B24" s="429" t="s">
        <v>174</v>
      </c>
      <c r="C24" s="435" t="s">
        <v>232</v>
      </c>
      <c r="D24" s="329" t="s">
        <v>188</v>
      </c>
      <c r="E24" s="430">
        <v>45215</v>
      </c>
      <c r="F24" s="449">
        <v>45322</v>
      </c>
      <c r="G24" s="427" t="str">
        <f t="shared" ca="1" si="0"/>
        <v>IN DATE</v>
      </c>
      <c r="H24" s="432" t="s">
        <v>907</v>
      </c>
      <c r="I24" s="432"/>
      <c r="J24" s="450" t="s">
        <v>233</v>
      </c>
      <c r="K24" s="437" t="s">
        <v>234</v>
      </c>
    </row>
    <row r="25" spans="1:12" s="29" customFormat="1" ht="67.5" customHeight="1" x14ac:dyDescent="0.2">
      <c r="A25" s="429" t="s">
        <v>235</v>
      </c>
      <c r="B25" s="429" t="s">
        <v>174</v>
      </c>
      <c r="C25" s="435" t="s">
        <v>236</v>
      </c>
      <c r="D25" s="329" t="s">
        <v>188</v>
      </c>
      <c r="E25" s="430">
        <v>45215</v>
      </c>
      <c r="F25" s="431">
        <v>45382</v>
      </c>
      <c r="G25" s="427" t="str">
        <f t="shared" ca="1" si="0"/>
        <v>IN DATE</v>
      </c>
      <c r="H25" s="432" t="s">
        <v>908</v>
      </c>
      <c r="I25" s="432"/>
      <c r="J25" s="329"/>
      <c r="K25" s="437" t="s">
        <v>237</v>
      </c>
    </row>
    <row r="26" spans="1:12" s="29" customFormat="1" ht="220.5" customHeight="1" x14ac:dyDescent="0.2">
      <c r="A26" s="281">
        <v>1.4</v>
      </c>
      <c r="B26" s="281" t="s">
        <v>174</v>
      </c>
      <c r="C26" s="287" t="s">
        <v>238</v>
      </c>
      <c r="D26" s="256" t="s">
        <v>200</v>
      </c>
      <c r="E26" s="282">
        <v>45210</v>
      </c>
      <c r="F26" s="283">
        <v>45473</v>
      </c>
      <c r="G26" s="427" t="str">
        <f t="shared" ca="1" si="0"/>
        <v>IN DATE</v>
      </c>
      <c r="H26" s="285" t="s">
        <v>909</v>
      </c>
      <c r="I26" s="285" t="s">
        <v>239</v>
      </c>
      <c r="J26" s="256" t="s">
        <v>240</v>
      </c>
      <c r="K26" s="286" t="s">
        <v>241</v>
      </c>
    </row>
    <row r="27" spans="1:12" s="29" customFormat="1" ht="102.6" customHeight="1" x14ac:dyDescent="0.2">
      <c r="A27" s="429" t="s">
        <v>242</v>
      </c>
      <c r="B27" s="429" t="s">
        <v>174</v>
      </c>
      <c r="C27" s="435" t="s">
        <v>243</v>
      </c>
      <c r="D27" s="329" t="s">
        <v>57</v>
      </c>
      <c r="E27" s="430">
        <v>45215</v>
      </c>
      <c r="F27" s="431">
        <v>45382</v>
      </c>
      <c r="G27" s="451" t="str">
        <f ca="1">IF(TODAY()&gt;=(D27),"DUE","IN DATE")</f>
        <v>IN DATE</v>
      </c>
      <c r="H27" s="432" t="s">
        <v>910</v>
      </c>
      <c r="I27" s="432"/>
      <c r="J27" s="329" t="s">
        <v>244</v>
      </c>
      <c r="K27" s="437" t="s">
        <v>245</v>
      </c>
    </row>
    <row r="28" spans="1:12" s="29" customFormat="1" ht="145.5" customHeight="1" x14ac:dyDescent="0.2">
      <c r="A28" s="429" t="s">
        <v>246</v>
      </c>
      <c r="B28" s="429" t="s">
        <v>174</v>
      </c>
      <c r="C28" s="435" t="s">
        <v>247</v>
      </c>
      <c r="D28" s="430" t="s">
        <v>57</v>
      </c>
      <c r="E28" s="430">
        <v>45215</v>
      </c>
      <c r="F28" s="431">
        <v>45322</v>
      </c>
      <c r="G28" s="427" t="str">
        <f ca="1">IF(TODAY()&gt;=(D28),"DUE","IN DATE")</f>
        <v>IN DATE</v>
      </c>
      <c r="H28" s="432" t="s">
        <v>911</v>
      </c>
      <c r="I28" s="432"/>
      <c r="J28" s="329"/>
      <c r="K28" s="437" t="s">
        <v>248</v>
      </c>
    </row>
    <row r="29" spans="1:12" s="29" customFormat="1" ht="184.5" customHeight="1" x14ac:dyDescent="0.2">
      <c r="A29" s="429" t="s">
        <v>249</v>
      </c>
      <c r="B29" s="429" t="s">
        <v>174</v>
      </c>
      <c r="C29" s="435" t="s">
        <v>250</v>
      </c>
      <c r="D29" s="430" t="s">
        <v>200</v>
      </c>
      <c r="E29" s="430">
        <v>45215</v>
      </c>
      <c r="F29" s="431">
        <v>45473</v>
      </c>
      <c r="G29" s="284" t="str">
        <f ca="1">IF(TODAY()&gt;=(D29),"DUE","IN DATE")</f>
        <v>IN DATE</v>
      </c>
      <c r="H29" s="432" t="s">
        <v>912</v>
      </c>
      <c r="I29" s="432"/>
      <c r="J29" s="329"/>
      <c r="K29" s="437" t="s">
        <v>251</v>
      </c>
    </row>
    <row r="30" spans="1:12" s="29" customFormat="1" ht="200.45" customHeight="1" x14ac:dyDescent="0.2">
      <c r="A30" s="429" t="s">
        <v>252</v>
      </c>
      <c r="B30" s="429" t="s">
        <v>174</v>
      </c>
      <c r="C30" s="435" t="s">
        <v>253</v>
      </c>
      <c r="D30" s="430" t="s">
        <v>200</v>
      </c>
      <c r="E30" s="430">
        <v>45229</v>
      </c>
      <c r="F30" s="431">
        <v>45322</v>
      </c>
      <c r="G30" s="284" t="str">
        <f t="shared" ref="G30:G31" ca="1" si="2">IF(TODAY()&gt;=(D30),"DUE","IN DATE")</f>
        <v>IN DATE</v>
      </c>
      <c r="H30" s="432" t="s">
        <v>913</v>
      </c>
      <c r="I30" s="432"/>
      <c r="J30" s="329" t="s">
        <v>254</v>
      </c>
      <c r="K30" s="437" t="s">
        <v>255</v>
      </c>
    </row>
    <row r="31" spans="1:12" s="29" customFormat="1" ht="86.45" customHeight="1" x14ac:dyDescent="0.2">
      <c r="A31" s="429" t="s">
        <v>256</v>
      </c>
      <c r="B31" s="429" t="s">
        <v>174</v>
      </c>
      <c r="C31" s="435" t="s">
        <v>257</v>
      </c>
      <c r="D31" s="430" t="s">
        <v>258</v>
      </c>
      <c r="E31" s="430">
        <v>45229</v>
      </c>
      <c r="F31" s="431">
        <v>45382</v>
      </c>
      <c r="G31" s="284" t="str">
        <f t="shared" ca="1" si="2"/>
        <v>IN DATE</v>
      </c>
      <c r="H31" s="432" t="s">
        <v>914</v>
      </c>
      <c r="I31" s="432"/>
      <c r="J31" s="329" t="s">
        <v>259</v>
      </c>
      <c r="K31" s="437" t="s">
        <v>260</v>
      </c>
    </row>
    <row r="32" spans="1:12" s="29" customFormat="1" ht="114" customHeight="1" x14ac:dyDescent="0.2">
      <c r="A32" s="281">
        <v>1.5</v>
      </c>
      <c r="B32" s="281" t="s">
        <v>174</v>
      </c>
      <c r="C32" s="287" t="s">
        <v>261</v>
      </c>
      <c r="D32" s="256" t="s">
        <v>262</v>
      </c>
      <c r="E32" s="282">
        <v>45210</v>
      </c>
      <c r="F32" s="283">
        <v>45382</v>
      </c>
      <c r="G32" s="452" t="str">
        <f t="shared" ca="1" si="0"/>
        <v>IN DATE</v>
      </c>
      <c r="H32" s="285" t="s">
        <v>915</v>
      </c>
      <c r="I32" s="285" t="s">
        <v>263</v>
      </c>
      <c r="J32" s="428" t="s">
        <v>264</v>
      </c>
      <c r="K32" s="286" t="s">
        <v>265</v>
      </c>
    </row>
    <row r="33" spans="1:11" s="29" customFormat="1" ht="409.5" customHeight="1" x14ac:dyDescent="0.2">
      <c r="A33" s="453" t="s">
        <v>266</v>
      </c>
      <c r="B33" s="429" t="s">
        <v>174</v>
      </c>
      <c r="C33" s="435" t="s">
        <v>267</v>
      </c>
      <c r="D33" s="329" t="s">
        <v>262</v>
      </c>
      <c r="E33" s="430">
        <v>45215</v>
      </c>
      <c r="F33" s="431">
        <v>45322</v>
      </c>
      <c r="G33" s="452" t="str">
        <f t="shared" ca="1" si="0"/>
        <v>IN DATE</v>
      </c>
      <c r="H33" s="432" t="s">
        <v>916</v>
      </c>
      <c r="I33" s="432"/>
      <c r="J33" s="436" t="s">
        <v>268</v>
      </c>
      <c r="K33" s="437" t="s">
        <v>269</v>
      </c>
    </row>
    <row r="34" spans="1:11" s="29" customFormat="1" ht="82.5" customHeight="1" x14ac:dyDescent="0.2">
      <c r="A34" s="429" t="s">
        <v>270</v>
      </c>
      <c r="B34" s="429" t="s">
        <v>174</v>
      </c>
      <c r="C34" s="435" t="s">
        <v>271</v>
      </c>
      <c r="D34" s="329" t="s">
        <v>262</v>
      </c>
      <c r="E34" s="430">
        <v>45215</v>
      </c>
      <c r="F34" s="431">
        <v>45382</v>
      </c>
      <c r="G34" s="452" t="str">
        <f t="shared" ca="1" si="0"/>
        <v>IN DATE</v>
      </c>
      <c r="H34" s="432" t="s">
        <v>917</v>
      </c>
      <c r="I34" s="432"/>
      <c r="J34" s="454" t="s">
        <v>272</v>
      </c>
      <c r="K34" s="437" t="s">
        <v>273</v>
      </c>
    </row>
    <row r="35" spans="1:11" s="29" customFormat="1" ht="120" customHeight="1" x14ac:dyDescent="0.2">
      <c r="A35" s="455">
        <v>1.6</v>
      </c>
      <c r="B35" s="281" t="s">
        <v>174</v>
      </c>
      <c r="C35" s="256" t="s">
        <v>274</v>
      </c>
      <c r="D35" s="256" t="s">
        <v>53</v>
      </c>
      <c r="E35" s="282">
        <v>45210</v>
      </c>
      <c r="F35" s="283">
        <v>45473</v>
      </c>
      <c r="G35" s="427" t="str">
        <f t="shared" ca="1" si="0"/>
        <v>IN DATE</v>
      </c>
      <c r="H35" s="285" t="s">
        <v>918</v>
      </c>
      <c r="I35" s="285" t="s">
        <v>275</v>
      </c>
      <c r="J35" s="256" t="s">
        <v>276</v>
      </c>
      <c r="K35" s="286" t="s">
        <v>277</v>
      </c>
    </row>
    <row r="36" spans="1:11" s="29" customFormat="1" ht="92.25" customHeight="1" x14ac:dyDescent="0.2">
      <c r="A36" s="429" t="s">
        <v>278</v>
      </c>
      <c r="B36" s="429" t="s">
        <v>174</v>
      </c>
      <c r="C36" s="438" t="s">
        <v>279</v>
      </c>
      <c r="D36" s="329" t="s">
        <v>53</v>
      </c>
      <c r="E36" s="444">
        <v>45215</v>
      </c>
      <c r="F36" s="444">
        <v>45260</v>
      </c>
      <c r="G36" s="427" t="s">
        <v>182</v>
      </c>
      <c r="H36" s="432" t="s">
        <v>280</v>
      </c>
      <c r="I36" s="432"/>
      <c r="J36" s="255" t="s">
        <v>281</v>
      </c>
      <c r="K36" s="434" t="s">
        <v>282</v>
      </c>
    </row>
    <row r="37" spans="1:11" s="29" customFormat="1" ht="105" customHeight="1" x14ac:dyDescent="0.2">
      <c r="A37" s="453" t="s">
        <v>283</v>
      </c>
      <c r="B37" s="429" t="s">
        <v>174</v>
      </c>
      <c r="C37" s="435" t="s">
        <v>284</v>
      </c>
      <c r="D37" s="329" t="s">
        <v>53</v>
      </c>
      <c r="E37" s="430">
        <v>45215</v>
      </c>
      <c r="F37" s="431">
        <v>45350</v>
      </c>
      <c r="G37" s="427" t="str">
        <f ca="1">IF(TODAY()&gt;=(F37),"DUE","IN DATE")</f>
        <v>IN DATE</v>
      </c>
      <c r="H37" s="432" t="s">
        <v>919</v>
      </c>
      <c r="I37" s="432"/>
      <c r="J37" s="329"/>
      <c r="K37" s="437" t="s">
        <v>285</v>
      </c>
    </row>
    <row r="38" spans="1:11" s="29" customFormat="1" ht="104.45" customHeight="1" x14ac:dyDescent="0.2">
      <c r="A38" s="429" t="s">
        <v>286</v>
      </c>
      <c r="B38" s="429" t="s">
        <v>174</v>
      </c>
      <c r="C38" s="435" t="s">
        <v>287</v>
      </c>
      <c r="D38" s="329" t="s">
        <v>53</v>
      </c>
      <c r="E38" s="430">
        <v>45215</v>
      </c>
      <c r="F38" s="431">
        <v>45412</v>
      </c>
      <c r="G38" s="427" t="str">
        <f ca="1">IF(TODAY()&gt;=(F38),"DUE","IN DATE")</f>
        <v>IN DATE</v>
      </c>
      <c r="H38" s="432" t="s">
        <v>920</v>
      </c>
      <c r="I38" s="432"/>
      <c r="J38" s="329"/>
      <c r="K38" s="437" t="s">
        <v>288</v>
      </c>
    </row>
    <row r="39" spans="1:11" s="29" customFormat="1" ht="92.25" customHeight="1" x14ac:dyDescent="0.2">
      <c r="A39" s="455">
        <v>1.7</v>
      </c>
      <c r="B39" s="281" t="s">
        <v>174</v>
      </c>
      <c r="C39" s="256" t="s">
        <v>289</v>
      </c>
      <c r="D39" s="282" t="s">
        <v>33</v>
      </c>
      <c r="E39" s="282">
        <v>45210</v>
      </c>
      <c r="F39" s="282">
        <v>45291</v>
      </c>
      <c r="G39" s="427" t="s">
        <v>182</v>
      </c>
      <c r="H39" s="285" t="s">
        <v>290</v>
      </c>
      <c r="I39" s="285" t="s">
        <v>291</v>
      </c>
      <c r="J39" s="456" t="s">
        <v>292</v>
      </c>
      <c r="K39" s="434" t="s">
        <v>293</v>
      </c>
    </row>
    <row r="40" spans="1:11" s="29" customFormat="1" ht="126.95" customHeight="1" x14ac:dyDescent="0.2">
      <c r="A40" s="429" t="s">
        <v>294</v>
      </c>
      <c r="B40" s="429" t="s">
        <v>174</v>
      </c>
      <c r="C40" s="435" t="s">
        <v>295</v>
      </c>
      <c r="D40" s="329" t="s">
        <v>37</v>
      </c>
      <c r="E40" s="430">
        <v>45215</v>
      </c>
      <c r="F40" s="431">
        <v>45382</v>
      </c>
      <c r="G40" s="284" t="str">
        <f t="shared" ca="1" si="0"/>
        <v>IN DATE</v>
      </c>
      <c r="H40" s="432" t="s">
        <v>921</v>
      </c>
      <c r="I40" s="432"/>
      <c r="J40" s="329"/>
      <c r="K40" s="437" t="s">
        <v>296</v>
      </c>
    </row>
    <row r="41" spans="1:11" s="29" customFormat="1" ht="89.45" customHeight="1" x14ac:dyDescent="0.2">
      <c r="A41" s="455">
        <v>1.8</v>
      </c>
      <c r="B41" s="281" t="s">
        <v>174</v>
      </c>
      <c r="C41" s="256" t="s">
        <v>297</v>
      </c>
      <c r="D41" s="282" t="s">
        <v>188</v>
      </c>
      <c r="E41" s="282">
        <v>45210</v>
      </c>
      <c r="F41" s="282">
        <v>45382</v>
      </c>
      <c r="G41" s="284" t="str">
        <f t="shared" ca="1" si="0"/>
        <v>IN DATE</v>
      </c>
      <c r="H41" s="285" t="s">
        <v>922</v>
      </c>
      <c r="I41" s="285" t="s">
        <v>298</v>
      </c>
      <c r="J41" s="457"/>
      <c r="K41" s="286" t="s">
        <v>299</v>
      </c>
    </row>
    <row r="42" spans="1:11" s="29" customFormat="1" ht="88.5" customHeight="1" x14ac:dyDescent="0.2">
      <c r="A42" s="429" t="s">
        <v>300</v>
      </c>
      <c r="B42" s="429" t="s">
        <v>174</v>
      </c>
      <c r="C42" s="435" t="s">
        <v>301</v>
      </c>
      <c r="D42" s="430" t="s">
        <v>188</v>
      </c>
      <c r="E42" s="430">
        <v>45215</v>
      </c>
      <c r="F42" s="430">
        <v>45382</v>
      </c>
      <c r="G42" s="284" t="str">
        <f t="shared" ca="1" si="0"/>
        <v>IN DATE</v>
      </c>
      <c r="H42" s="432" t="s">
        <v>923</v>
      </c>
      <c r="I42" s="432"/>
      <c r="J42" s="329"/>
      <c r="K42" s="437" t="s">
        <v>302</v>
      </c>
    </row>
    <row r="43" spans="1:11" s="29" customFormat="1" ht="74.25" customHeight="1" x14ac:dyDescent="0.2">
      <c r="A43" s="332">
        <v>1.9</v>
      </c>
      <c r="B43" s="332" t="s">
        <v>174</v>
      </c>
      <c r="C43" s="458" t="s">
        <v>303</v>
      </c>
      <c r="D43" s="457" t="s">
        <v>188</v>
      </c>
      <c r="E43" s="459">
        <v>45303</v>
      </c>
      <c r="F43" s="460">
        <v>45473</v>
      </c>
      <c r="G43" s="284" t="str">
        <f ca="1">IF(TODAY()&gt;=(F43),"DUE","IN DATE")</f>
        <v>IN DATE</v>
      </c>
      <c r="H43" s="461" t="s">
        <v>924</v>
      </c>
      <c r="I43" s="285"/>
      <c r="J43" s="256"/>
      <c r="K43" s="437" t="s">
        <v>976</v>
      </c>
    </row>
    <row r="44" spans="1:11" s="29" customFormat="1" ht="92.25" customHeight="1" x14ac:dyDescent="0.2">
      <c r="A44" s="275">
        <v>2</v>
      </c>
      <c r="B44" s="247" t="s">
        <v>304</v>
      </c>
      <c r="C44" s="425"/>
      <c r="D44" s="425"/>
      <c r="E44" s="276"/>
      <c r="F44" s="277"/>
      <c r="G44" s="278"/>
      <c r="H44" s="279"/>
      <c r="I44" s="426" t="s">
        <v>305</v>
      </c>
      <c r="J44" s="425"/>
      <c r="K44" s="425"/>
    </row>
    <row r="45" spans="1:11" s="29" customFormat="1" ht="156.75" customHeight="1" x14ac:dyDescent="0.2">
      <c r="A45" s="281">
        <v>2.1</v>
      </c>
      <c r="B45" s="281" t="s">
        <v>304</v>
      </c>
      <c r="C45" s="256" t="s">
        <v>306</v>
      </c>
      <c r="D45" s="282" t="s">
        <v>33</v>
      </c>
      <c r="E45" s="282">
        <v>45210</v>
      </c>
      <c r="F45" s="282">
        <v>45382</v>
      </c>
      <c r="G45" s="427" t="str">
        <f t="shared" ref="G45:G54" ca="1" si="3">IF(TODAY()&gt;=(F45),"DUE","IN DATE")</f>
        <v>IN DATE</v>
      </c>
      <c r="H45" s="285" t="s">
        <v>925</v>
      </c>
      <c r="I45" s="285" t="s">
        <v>307</v>
      </c>
      <c r="J45" s="428" t="s">
        <v>308</v>
      </c>
      <c r="K45" s="286" t="s">
        <v>309</v>
      </c>
    </row>
    <row r="46" spans="1:11" s="29" customFormat="1" ht="87.75" customHeight="1" x14ac:dyDescent="0.2">
      <c r="A46" s="429" t="s">
        <v>310</v>
      </c>
      <c r="B46" s="429" t="s">
        <v>304</v>
      </c>
      <c r="C46" s="438" t="s">
        <v>311</v>
      </c>
      <c r="D46" s="430" t="s">
        <v>33</v>
      </c>
      <c r="E46" s="430">
        <v>45215</v>
      </c>
      <c r="F46" s="431">
        <v>45260</v>
      </c>
      <c r="G46" s="427" t="s">
        <v>182</v>
      </c>
      <c r="H46" s="432" t="s">
        <v>312</v>
      </c>
      <c r="I46" s="329"/>
      <c r="J46" s="439"/>
      <c r="K46" s="434" t="s">
        <v>313</v>
      </c>
    </row>
    <row r="47" spans="1:11" s="29" customFormat="1" ht="120.95" customHeight="1" x14ac:dyDescent="0.2">
      <c r="A47" s="429" t="s">
        <v>314</v>
      </c>
      <c r="B47" s="429" t="s">
        <v>304</v>
      </c>
      <c r="C47" s="435" t="s">
        <v>315</v>
      </c>
      <c r="D47" s="430" t="s">
        <v>33</v>
      </c>
      <c r="E47" s="430">
        <v>45215</v>
      </c>
      <c r="F47" s="431">
        <v>45382</v>
      </c>
      <c r="G47" s="427" t="str">
        <f t="shared" ca="1" si="3"/>
        <v>IN DATE</v>
      </c>
      <c r="H47" s="432" t="s">
        <v>926</v>
      </c>
      <c r="I47" s="329"/>
      <c r="J47" s="248"/>
      <c r="K47" s="249" t="s">
        <v>316</v>
      </c>
    </row>
    <row r="48" spans="1:11" s="29" customFormat="1" ht="121.5" customHeight="1" x14ac:dyDescent="0.2">
      <c r="A48" s="281">
        <v>2.2000000000000002</v>
      </c>
      <c r="B48" s="281" t="s">
        <v>304</v>
      </c>
      <c r="C48" s="256" t="s">
        <v>317</v>
      </c>
      <c r="D48" s="282" t="s">
        <v>33</v>
      </c>
      <c r="E48" s="282">
        <v>45210</v>
      </c>
      <c r="F48" s="282">
        <v>45382</v>
      </c>
      <c r="G48" s="427" t="str">
        <f t="shared" ca="1" si="3"/>
        <v>IN DATE</v>
      </c>
      <c r="H48" s="285" t="s">
        <v>927</v>
      </c>
      <c r="I48" s="285" t="s">
        <v>318</v>
      </c>
      <c r="J48" s="256" t="s">
        <v>319</v>
      </c>
      <c r="K48" s="286" t="s">
        <v>320</v>
      </c>
    </row>
    <row r="49" spans="1:11" s="29" customFormat="1" ht="194.25" customHeight="1" x14ac:dyDescent="0.2">
      <c r="A49" s="429" t="s">
        <v>321</v>
      </c>
      <c r="B49" s="429" t="s">
        <v>304</v>
      </c>
      <c r="C49" s="438" t="s">
        <v>322</v>
      </c>
      <c r="D49" s="439" t="s">
        <v>200</v>
      </c>
      <c r="E49" s="430">
        <v>45215</v>
      </c>
      <c r="F49" s="431">
        <v>45291</v>
      </c>
      <c r="G49" s="427" t="s">
        <v>182</v>
      </c>
      <c r="H49" s="432" t="s">
        <v>323</v>
      </c>
      <c r="I49" s="432"/>
      <c r="J49" s="433" t="s">
        <v>324</v>
      </c>
      <c r="K49" s="246" t="s">
        <v>325</v>
      </c>
    </row>
    <row r="50" spans="1:11" s="29" customFormat="1" ht="107.1" customHeight="1" x14ac:dyDescent="0.2">
      <c r="A50" s="429" t="s">
        <v>326</v>
      </c>
      <c r="B50" s="429" t="s">
        <v>304</v>
      </c>
      <c r="C50" s="435" t="s">
        <v>327</v>
      </c>
      <c r="D50" s="329" t="s">
        <v>258</v>
      </c>
      <c r="E50" s="430">
        <v>45215</v>
      </c>
      <c r="F50" s="431">
        <v>45382</v>
      </c>
      <c r="G50" s="427" t="str">
        <f t="shared" ca="1" si="3"/>
        <v>IN DATE</v>
      </c>
      <c r="H50" s="432" t="s">
        <v>928</v>
      </c>
      <c r="I50" s="432"/>
      <c r="J50" s="329"/>
      <c r="K50" s="437" t="s">
        <v>328</v>
      </c>
    </row>
    <row r="51" spans="1:11" s="29" customFormat="1" ht="147" customHeight="1" x14ac:dyDescent="0.2">
      <c r="A51" s="429" t="s">
        <v>329</v>
      </c>
      <c r="B51" s="429" t="s">
        <v>304</v>
      </c>
      <c r="C51" s="438" t="s">
        <v>330</v>
      </c>
      <c r="D51" s="439" t="s">
        <v>33</v>
      </c>
      <c r="E51" s="444">
        <v>45215</v>
      </c>
      <c r="F51" s="445">
        <v>45291</v>
      </c>
      <c r="G51" s="446" t="s">
        <v>182</v>
      </c>
      <c r="H51" s="250" t="s">
        <v>331</v>
      </c>
      <c r="I51" s="447"/>
      <c r="J51" s="456" t="s">
        <v>332</v>
      </c>
      <c r="K51" s="434" t="s">
        <v>333</v>
      </c>
    </row>
    <row r="52" spans="1:11" s="29" customFormat="1" ht="81" customHeight="1" x14ac:dyDescent="0.2">
      <c r="A52" s="429" t="s">
        <v>334</v>
      </c>
      <c r="B52" s="429" t="s">
        <v>304</v>
      </c>
      <c r="C52" s="435" t="s">
        <v>335</v>
      </c>
      <c r="D52" s="329" t="s">
        <v>53</v>
      </c>
      <c r="E52" s="430">
        <v>45215</v>
      </c>
      <c r="F52" s="431">
        <v>45382</v>
      </c>
      <c r="G52" s="427" t="str">
        <f t="shared" ca="1" si="3"/>
        <v>IN DATE</v>
      </c>
      <c r="H52" s="432" t="s">
        <v>929</v>
      </c>
      <c r="I52" s="432"/>
      <c r="J52" s="329"/>
      <c r="K52" s="437" t="s">
        <v>336</v>
      </c>
    </row>
    <row r="53" spans="1:11" s="29" customFormat="1" ht="128.1" customHeight="1" x14ac:dyDescent="0.2">
      <c r="A53" s="429" t="s">
        <v>337</v>
      </c>
      <c r="B53" s="429" t="s">
        <v>304</v>
      </c>
      <c r="C53" s="435" t="s">
        <v>338</v>
      </c>
      <c r="D53" s="329" t="s">
        <v>41</v>
      </c>
      <c r="E53" s="430">
        <v>45215</v>
      </c>
      <c r="F53" s="431">
        <v>45351</v>
      </c>
      <c r="G53" s="427" t="str">
        <f t="shared" ca="1" si="3"/>
        <v>IN DATE</v>
      </c>
      <c r="H53" s="251" t="s">
        <v>930</v>
      </c>
      <c r="I53" s="432"/>
      <c r="J53" s="450" t="s">
        <v>339</v>
      </c>
      <c r="K53" s="437" t="s">
        <v>340</v>
      </c>
    </row>
    <row r="54" spans="1:11" s="29" customFormat="1" ht="180" x14ac:dyDescent="0.2">
      <c r="A54" s="429" t="s">
        <v>341</v>
      </c>
      <c r="B54" s="429" t="s">
        <v>304</v>
      </c>
      <c r="C54" s="435" t="s">
        <v>342</v>
      </c>
      <c r="D54" s="329" t="s">
        <v>95</v>
      </c>
      <c r="E54" s="430">
        <v>45229</v>
      </c>
      <c r="F54" s="431">
        <v>45382</v>
      </c>
      <c r="G54" s="427" t="str">
        <f t="shared" ca="1" si="3"/>
        <v>IN DATE</v>
      </c>
      <c r="H54" s="432" t="s">
        <v>931</v>
      </c>
      <c r="I54" s="251"/>
      <c r="J54" s="436" t="s">
        <v>343</v>
      </c>
      <c r="K54" s="437" t="s">
        <v>344</v>
      </c>
    </row>
    <row r="55" spans="1:11" s="29" customFormat="1" ht="96.75" customHeight="1" x14ac:dyDescent="0.2">
      <c r="A55" s="330" t="s">
        <v>345</v>
      </c>
      <c r="B55" s="330" t="s">
        <v>304</v>
      </c>
      <c r="C55" s="496" t="s">
        <v>892</v>
      </c>
      <c r="D55" s="436" t="s">
        <v>53</v>
      </c>
      <c r="E55" s="464">
        <v>45303</v>
      </c>
      <c r="F55" s="465">
        <v>45382</v>
      </c>
      <c r="G55" s="284" t="str">
        <f ca="1">IF(TODAY()&gt;=(F55),"DUE","IN DATE")</f>
        <v>IN DATE</v>
      </c>
      <c r="H55" s="462" t="s">
        <v>932</v>
      </c>
      <c r="I55" s="432"/>
      <c r="J55" s="329"/>
      <c r="K55" s="437" t="s">
        <v>977</v>
      </c>
    </row>
    <row r="56" spans="1:11" s="29" customFormat="1" ht="91.5" customHeight="1" x14ac:dyDescent="0.2">
      <c r="A56" s="281">
        <v>2.2999999999999998</v>
      </c>
      <c r="B56" s="281" t="s">
        <v>304</v>
      </c>
      <c r="C56" s="256" t="s">
        <v>346</v>
      </c>
      <c r="D56" s="282" t="s">
        <v>33</v>
      </c>
      <c r="E56" s="282">
        <v>45210</v>
      </c>
      <c r="F56" s="282">
        <v>45260</v>
      </c>
      <c r="G56" s="427" t="s">
        <v>182</v>
      </c>
      <c r="H56" s="285" t="s">
        <v>347</v>
      </c>
      <c r="I56" s="285" t="s">
        <v>348</v>
      </c>
      <c r="J56" s="433" t="s">
        <v>349</v>
      </c>
      <c r="K56" s="434" t="s">
        <v>350</v>
      </c>
    </row>
    <row r="57" spans="1:11" s="29" customFormat="1" ht="83.25" customHeight="1" x14ac:dyDescent="0.2">
      <c r="A57" s="443" t="s">
        <v>351</v>
      </c>
      <c r="B57" s="443" t="s">
        <v>304</v>
      </c>
      <c r="C57" s="438" t="s">
        <v>352</v>
      </c>
      <c r="D57" s="439" t="s">
        <v>33</v>
      </c>
      <c r="E57" s="444">
        <v>45215</v>
      </c>
      <c r="F57" s="445">
        <v>45260</v>
      </c>
      <c r="G57" s="446" t="s">
        <v>182</v>
      </c>
      <c r="H57" s="447" t="s">
        <v>353</v>
      </c>
      <c r="I57" s="447"/>
      <c r="J57" s="439"/>
      <c r="K57" s="434" t="s">
        <v>354</v>
      </c>
    </row>
    <row r="58" spans="1:11" s="29" customFormat="1" ht="112.5" customHeight="1" x14ac:dyDescent="0.2">
      <c r="A58" s="281">
        <v>2.4</v>
      </c>
      <c r="B58" s="281" t="s">
        <v>304</v>
      </c>
      <c r="C58" s="256" t="s">
        <v>355</v>
      </c>
      <c r="D58" s="282" t="s">
        <v>258</v>
      </c>
      <c r="E58" s="282">
        <v>45210</v>
      </c>
      <c r="F58" s="282">
        <v>45322</v>
      </c>
      <c r="G58" s="427" t="str">
        <f ca="1">IF(TODAY()&gt;=(F58),"DUE","IN DATE")</f>
        <v>IN DATE</v>
      </c>
      <c r="H58" s="285" t="s">
        <v>933</v>
      </c>
      <c r="I58" s="285" t="s">
        <v>356</v>
      </c>
      <c r="J58" s="428" t="s">
        <v>357</v>
      </c>
      <c r="K58" s="286" t="s">
        <v>358</v>
      </c>
    </row>
    <row r="59" spans="1:11" s="29" customFormat="1" ht="103.5" customHeight="1" x14ac:dyDescent="0.2">
      <c r="A59" s="429" t="s">
        <v>359</v>
      </c>
      <c r="B59" s="429" t="s">
        <v>304</v>
      </c>
      <c r="C59" s="435" t="s">
        <v>360</v>
      </c>
      <c r="D59" s="329" t="s">
        <v>258</v>
      </c>
      <c r="E59" s="430">
        <v>45215</v>
      </c>
      <c r="F59" s="431">
        <v>45322</v>
      </c>
      <c r="G59" s="252" t="str">
        <f ca="1">IF(TODAY()&gt;=(F59),"DUE","IN DATE")</f>
        <v>IN DATE</v>
      </c>
      <c r="H59" s="253" t="s">
        <v>934</v>
      </c>
      <c r="I59" s="329"/>
      <c r="J59" s="329" t="s">
        <v>361</v>
      </c>
      <c r="K59" s="437" t="s">
        <v>362</v>
      </c>
    </row>
    <row r="60" spans="1:11" s="29" customFormat="1" ht="106.5" customHeight="1" x14ac:dyDescent="0.2">
      <c r="A60" s="429" t="s">
        <v>363</v>
      </c>
      <c r="B60" s="429" t="s">
        <v>304</v>
      </c>
      <c r="C60" s="435" t="s">
        <v>364</v>
      </c>
      <c r="D60" s="329" t="s">
        <v>258</v>
      </c>
      <c r="E60" s="430">
        <v>45215</v>
      </c>
      <c r="F60" s="431">
        <v>45322</v>
      </c>
      <c r="G60" s="252" t="str">
        <f ca="1">IF(TODAY()&gt;=(F60),"DUE","IN DATE")</f>
        <v>IN DATE</v>
      </c>
      <c r="H60" s="253" t="s">
        <v>935</v>
      </c>
      <c r="I60" s="329"/>
      <c r="J60" s="329" t="s">
        <v>365</v>
      </c>
      <c r="K60" s="437" t="s">
        <v>366</v>
      </c>
    </row>
    <row r="61" spans="1:11" s="29" customFormat="1" ht="120.75" customHeight="1" x14ac:dyDescent="0.2">
      <c r="A61" s="275">
        <v>3</v>
      </c>
      <c r="B61" s="247" t="s">
        <v>367</v>
      </c>
      <c r="C61" s="425"/>
      <c r="D61" s="425"/>
      <c r="E61" s="276"/>
      <c r="F61" s="277"/>
      <c r="G61" s="278"/>
      <c r="H61" s="279"/>
      <c r="I61" s="426" t="s">
        <v>368</v>
      </c>
      <c r="J61" s="425"/>
      <c r="K61" s="425"/>
    </row>
    <row r="62" spans="1:11" s="29" customFormat="1" ht="116.25" customHeight="1" x14ac:dyDescent="0.2">
      <c r="A62" s="281">
        <v>3.1</v>
      </c>
      <c r="B62" s="281" t="s">
        <v>367</v>
      </c>
      <c r="C62" s="256" t="s">
        <v>369</v>
      </c>
      <c r="D62" s="282" t="s">
        <v>41</v>
      </c>
      <c r="E62" s="282">
        <v>45210</v>
      </c>
      <c r="F62" s="282">
        <v>45382</v>
      </c>
      <c r="G62" s="427" t="str">
        <f t="shared" ref="G62:G121" ca="1" si="4">IF(TODAY()&gt;=(F62),"DUE","IN DATE")</f>
        <v>IN DATE</v>
      </c>
      <c r="H62" s="285" t="s">
        <v>936</v>
      </c>
      <c r="I62" s="285" t="s">
        <v>370</v>
      </c>
      <c r="J62" s="256" t="s">
        <v>371</v>
      </c>
      <c r="K62" s="286" t="s">
        <v>372</v>
      </c>
    </row>
    <row r="63" spans="1:11" s="29" customFormat="1" ht="147" customHeight="1" x14ac:dyDescent="0.2">
      <c r="A63" s="429" t="s">
        <v>373</v>
      </c>
      <c r="B63" s="429" t="s">
        <v>367</v>
      </c>
      <c r="C63" s="435" t="s">
        <v>374</v>
      </c>
      <c r="D63" s="430" t="s">
        <v>41</v>
      </c>
      <c r="E63" s="430">
        <v>45215</v>
      </c>
      <c r="F63" s="430">
        <v>45322</v>
      </c>
      <c r="G63" s="427" t="str">
        <f t="shared" ca="1" si="4"/>
        <v>IN DATE</v>
      </c>
      <c r="H63" s="432" t="s">
        <v>937</v>
      </c>
      <c r="I63" s="432"/>
      <c r="J63" s="254" t="s">
        <v>375</v>
      </c>
      <c r="K63" s="437" t="s">
        <v>376</v>
      </c>
    </row>
    <row r="64" spans="1:11" s="29" customFormat="1" ht="107.25" customHeight="1" x14ac:dyDescent="0.2">
      <c r="A64" s="429" t="s">
        <v>377</v>
      </c>
      <c r="B64" s="429" t="s">
        <v>367</v>
      </c>
      <c r="C64" s="435" t="s">
        <v>378</v>
      </c>
      <c r="D64" s="430" t="s">
        <v>41</v>
      </c>
      <c r="E64" s="430">
        <v>45215</v>
      </c>
      <c r="F64" s="430">
        <v>45351</v>
      </c>
      <c r="G64" s="427" t="str">
        <f t="shared" ca="1" si="4"/>
        <v>IN DATE</v>
      </c>
      <c r="H64" s="432" t="s">
        <v>938</v>
      </c>
      <c r="I64" s="432"/>
      <c r="J64" s="329"/>
      <c r="K64" s="437" t="s">
        <v>379</v>
      </c>
    </row>
    <row r="65" spans="1:11" s="29" customFormat="1" ht="126.75" customHeight="1" x14ac:dyDescent="0.2">
      <c r="A65" s="429" t="s">
        <v>380</v>
      </c>
      <c r="B65" s="429" t="s">
        <v>367</v>
      </c>
      <c r="C65" s="435" t="s">
        <v>381</v>
      </c>
      <c r="D65" s="430" t="s">
        <v>382</v>
      </c>
      <c r="E65" s="430">
        <v>45215</v>
      </c>
      <c r="F65" s="430">
        <v>45351</v>
      </c>
      <c r="G65" s="427" t="str">
        <f t="shared" ca="1" si="4"/>
        <v>IN DATE</v>
      </c>
      <c r="H65" s="432" t="s">
        <v>939</v>
      </c>
      <c r="I65" s="432"/>
      <c r="J65" s="329"/>
      <c r="K65" s="437" t="s">
        <v>383</v>
      </c>
    </row>
    <row r="66" spans="1:11" s="29" customFormat="1" ht="129" customHeight="1" x14ac:dyDescent="0.2">
      <c r="A66" s="429" t="s">
        <v>384</v>
      </c>
      <c r="B66" s="429" t="s">
        <v>367</v>
      </c>
      <c r="C66" s="435" t="s">
        <v>385</v>
      </c>
      <c r="D66" s="430" t="s">
        <v>41</v>
      </c>
      <c r="E66" s="430">
        <v>45215</v>
      </c>
      <c r="F66" s="430">
        <v>45351</v>
      </c>
      <c r="G66" s="427" t="str">
        <f t="shared" ca="1" si="4"/>
        <v>IN DATE</v>
      </c>
      <c r="H66" s="432" t="s">
        <v>940</v>
      </c>
      <c r="I66" s="432"/>
      <c r="J66" s="329"/>
      <c r="K66" s="437" t="s">
        <v>386</v>
      </c>
    </row>
    <row r="67" spans="1:11" s="29" customFormat="1" ht="114.95" customHeight="1" x14ac:dyDescent="0.2">
      <c r="A67" s="429" t="s">
        <v>387</v>
      </c>
      <c r="B67" s="429" t="s">
        <v>367</v>
      </c>
      <c r="C67" s="435" t="s">
        <v>388</v>
      </c>
      <c r="D67" s="430" t="s">
        <v>258</v>
      </c>
      <c r="E67" s="430">
        <v>45215</v>
      </c>
      <c r="F67" s="430">
        <v>45382</v>
      </c>
      <c r="G67" s="427" t="str">
        <f t="shared" ca="1" si="4"/>
        <v>IN DATE</v>
      </c>
      <c r="H67" s="432" t="s">
        <v>941</v>
      </c>
      <c r="I67" s="432"/>
      <c r="J67" s="329" t="s">
        <v>389</v>
      </c>
      <c r="K67" s="437" t="s">
        <v>390</v>
      </c>
    </row>
    <row r="68" spans="1:11" s="29" customFormat="1" ht="156" customHeight="1" x14ac:dyDescent="0.2">
      <c r="A68" s="429" t="s">
        <v>391</v>
      </c>
      <c r="B68" s="429" t="s">
        <v>367</v>
      </c>
      <c r="C68" s="435" t="s">
        <v>392</v>
      </c>
      <c r="D68" s="430" t="s">
        <v>41</v>
      </c>
      <c r="E68" s="430">
        <v>45215</v>
      </c>
      <c r="F68" s="430">
        <v>45351</v>
      </c>
      <c r="G68" s="427" t="str">
        <f t="shared" ca="1" si="4"/>
        <v>IN DATE</v>
      </c>
      <c r="H68" s="251" t="s">
        <v>942</v>
      </c>
      <c r="I68" s="432"/>
      <c r="J68" s="329" t="s">
        <v>393</v>
      </c>
      <c r="K68" s="437" t="s">
        <v>394</v>
      </c>
    </row>
    <row r="69" spans="1:11" s="29" customFormat="1" ht="123.75" customHeight="1" x14ac:dyDescent="0.2">
      <c r="A69" s="429" t="s">
        <v>395</v>
      </c>
      <c r="B69" s="429" t="s">
        <v>367</v>
      </c>
      <c r="C69" s="438" t="s">
        <v>396</v>
      </c>
      <c r="D69" s="430" t="s">
        <v>159</v>
      </c>
      <c r="E69" s="444">
        <v>45215</v>
      </c>
      <c r="F69" s="430">
        <v>45291</v>
      </c>
      <c r="G69" s="427" t="s">
        <v>182</v>
      </c>
      <c r="H69" s="251" t="s">
        <v>397</v>
      </c>
      <c r="I69" s="432"/>
      <c r="J69" s="255" t="s">
        <v>398</v>
      </c>
      <c r="K69" s="434" t="s">
        <v>399</v>
      </c>
    </row>
    <row r="70" spans="1:11" s="29" customFormat="1" ht="84" customHeight="1" x14ac:dyDescent="0.2">
      <c r="A70" s="281">
        <v>3.2</v>
      </c>
      <c r="B70" s="281" t="s">
        <v>367</v>
      </c>
      <c r="C70" s="256" t="s">
        <v>400</v>
      </c>
      <c r="D70" s="282" t="s">
        <v>41</v>
      </c>
      <c r="E70" s="282">
        <v>45210</v>
      </c>
      <c r="F70" s="282">
        <v>45322</v>
      </c>
      <c r="G70" s="427" t="str">
        <f t="shared" ca="1" si="4"/>
        <v>IN DATE</v>
      </c>
      <c r="H70" s="285" t="s">
        <v>943</v>
      </c>
      <c r="I70" s="285" t="s">
        <v>401</v>
      </c>
      <c r="J70" s="457"/>
      <c r="K70" s="286" t="s">
        <v>402</v>
      </c>
    </row>
    <row r="71" spans="1:11" s="29" customFormat="1" ht="105" customHeight="1" x14ac:dyDescent="0.2">
      <c r="A71" s="429" t="s">
        <v>403</v>
      </c>
      <c r="B71" s="429" t="s">
        <v>367</v>
      </c>
      <c r="C71" s="438" t="s">
        <v>404</v>
      </c>
      <c r="D71" s="329" t="s">
        <v>41</v>
      </c>
      <c r="E71" s="430">
        <v>45215</v>
      </c>
      <c r="F71" s="431">
        <v>45291</v>
      </c>
      <c r="G71" s="427" t="str">
        <f ca="1">IF(TODAY()&gt;=(F71),"COMPLETE","IN DATE")</f>
        <v>COMPLETE</v>
      </c>
      <c r="H71" s="432" t="s">
        <v>405</v>
      </c>
      <c r="I71" s="432"/>
      <c r="J71" s="433" t="s">
        <v>406</v>
      </c>
      <c r="K71" s="434" t="s">
        <v>407</v>
      </c>
    </row>
    <row r="72" spans="1:11" s="29" customFormat="1" ht="84.75" customHeight="1" x14ac:dyDescent="0.2">
      <c r="A72" s="429" t="s">
        <v>408</v>
      </c>
      <c r="B72" s="429" t="s">
        <v>367</v>
      </c>
      <c r="C72" s="438" t="s">
        <v>409</v>
      </c>
      <c r="D72" s="329" t="s">
        <v>41</v>
      </c>
      <c r="E72" s="430">
        <v>45215</v>
      </c>
      <c r="F72" s="431">
        <v>45291</v>
      </c>
      <c r="G72" s="427" t="str">
        <f ca="1">IF(TODAY()&gt;=(F72),"COMPLETE","IN DATE")</f>
        <v>COMPLETE</v>
      </c>
      <c r="H72" s="432" t="s">
        <v>410</v>
      </c>
      <c r="I72" s="432"/>
      <c r="J72" s="439" t="s">
        <v>411</v>
      </c>
      <c r="K72" s="434" t="s">
        <v>412</v>
      </c>
    </row>
    <row r="73" spans="1:11" s="29" customFormat="1" ht="96" customHeight="1" x14ac:dyDescent="0.2">
      <c r="A73" s="429" t="s">
        <v>413</v>
      </c>
      <c r="B73" s="429" t="s">
        <v>367</v>
      </c>
      <c r="C73" s="435" t="s">
        <v>414</v>
      </c>
      <c r="D73" s="430" t="s">
        <v>41</v>
      </c>
      <c r="E73" s="430">
        <v>45215</v>
      </c>
      <c r="F73" s="430">
        <v>45322</v>
      </c>
      <c r="G73" s="427" t="str">
        <f t="shared" ca="1" si="4"/>
        <v>IN DATE</v>
      </c>
      <c r="H73" s="432" t="s">
        <v>944</v>
      </c>
      <c r="I73" s="432"/>
      <c r="J73" s="329" t="s">
        <v>415</v>
      </c>
      <c r="K73" s="437" t="s">
        <v>416</v>
      </c>
    </row>
    <row r="74" spans="1:11" s="29" customFormat="1" ht="96" customHeight="1" x14ac:dyDescent="0.2">
      <c r="A74" s="463" t="s">
        <v>417</v>
      </c>
      <c r="B74" s="330" t="s">
        <v>367</v>
      </c>
      <c r="C74" s="496" t="s">
        <v>974</v>
      </c>
      <c r="D74" s="497" t="s">
        <v>437</v>
      </c>
      <c r="E74" s="464">
        <v>45307</v>
      </c>
      <c r="F74" s="498">
        <v>45382</v>
      </c>
      <c r="G74" s="284" t="str">
        <f ca="1">IF(TODAY()&gt;=(F74),"DUE","IN DATE")</f>
        <v>IN DATE</v>
      </c>
      <c r="H74" s="499" t="s">
        <v>924</v>
      </c>
      <c r="I74" s="432"/>
      <c r="J74" s="329"/>
      <c r="K74" s="437" t="s">
        <v>978</v>
      </c>
    </row>
    <row r="75" spans="1:11" s="29" customFormat="1" ht="96" customHeight="1" x14ac:dyDescent="0.2">
      <c r="A75" s="330" t="s">
        <v>418</v>
      </c>
      <c r="B75" s="330" t="s">
        <v>367</v>
      </c>
      <c r="C75" s="496" t="s">
        <v>975</v>
      </c>
      <c r="D75" s="436" t="s">
        <v>437</v>
      </c>
      <c r="E75" s="464">
        <v>45307</v>
      </c>
      <c r="F75" s="465">
        <v>45412</v>
      </c>
      <c r="G75" s="284" t="str">
        <f ca="1">IF(TODAY()&gt;=(F75),"DUE","IN DATE")</f>
        <v>IN DATE</v>
      </c>
      <c r="H75" s="499" t="s">
        <v>924</v>
      </c>
      <c r="I75" s="432"/>
      <c r="J75" s="329"/>
      <c r="K75" s="437" t="s">
        <v>979</v>
      </c>
    </row>
    <row r="76" spans="1:11" s="29" customFormat="1" ht="96" customHeight="1" x14ac:dyDescent="0.2">
      <c r="A76" s="330" t="s">
        <v>419</v>
      </c>
      <c r="B76" s="330" t="s">
        <v>367</v>
      </c>
      <c r="C76" s="496" t="s">
        <v>893</v>
      </c>
      <c r="D76" s="436" t="s">
        <v>437</v>
      </c>
      <c r="E76" s="464">
        <v>45307</v>
      </c>
      <c r="F76" s="465">
        <v>45382</v>
      </c>
      <c r="G76" s="284" t="str">
        <f ca="1">IF(TODAY()&gt;=(F76),"DUE","IN DATE")</f>
        <v>IN DATE</v>
      </c>
      <c r="H76" s="499" t="s">
        <v>924</v>
      </c>
      <c r="I76" s="432"/>
      <c r="J76" s="329"/>
      <c r="K76" s="437" t="s">
        <v>980</v>
      </c>
    </row>
    <row r="77" spans="1:11" s="29" customFormat="1" ht="102.75" customHeight="1" x14ac:dyDescent="0.2">
      <c r="A77" s="281">
        <v>3.3</v>
      </c>
      <c r="B77" s="281" t="s">
        <v>367</v>
      </c>
      <c r="C77" s="256" t="s">
        <v>420</v>
      </c>
      <c r="D77" s="282" t="s">
        <v>33</v>
      </c>
      <c r="E77" s="282">
        <v>45179</v>
      </c>
      <c r="F77" s="282">
        <v>45382</v>
      </c>
      <c r="G77" s="427" t="str">
        <f ca="1">IF(TODAY()&gt;=(F77),"DUE","IN DATE")</f>
        <v>IN DATE</v>
      </c>
      <c r="H77" s="285" t="s">
        <v>945</v>
      </c>
      <c r="I77" s="285" t="s">
        <v>421</v>
      </c>
      <c r="J77" s="428" t="s">
        <v>422</v>
      </c>
      <c r="K77" s="286" t="s">
        <v>423</v>
      </c>
    </row>
    <row r="78" spans="1:11" s="29" customFormat="1" ht="140.25" customHeight="1" x14ac:dyDescent="0.2">
      <c r="A78" s="429" t="s">
        <v>424</v>
      </c>
      <c r="B78" s="429" t="s">
        <v>367</v>
      </c>
      <c r="C78" s="438" t="s">
        <v>425</v>
      </c>
      <c r="D78" s="329" t="s">
        <v>41</v>
      </c>
      <c r="E78" s="444">
        <v>45215</v>
      </c>
      <c r="F78" s="431">
        <v>45260</v>
      </c>
      <c r="G78" s="427" t="s">
        <v>182</v>
      </c>
      <c r="H78" s="257" t="s">
        <v>426</v>
      </c>
      <c r="I78" s="432"/>
      <c r="J78" s="433" t="s">
        <v>427</v>
      </c>
      <c r="K78" s="434" t="s">
        <v>428</v>
      </c>
    </row>
    <row r="79" spans="1:11" s="29" customFormat="1" ht="110.25" customHeight="1" x14ac:dyDescent="0.2">
      <c r="A79" s="429" t="s">
        <v>429</v>
      </c>
      <c r="B79" s="429" t="s">
        <v>367</v>
      </c>
      <c r="C79" s="435" t="s">
        <v>430</v>
      </c>
      <c r="D79" s="329" t="s">
        <v>41</v>
      </c>
      <c r="E79" s="430">
        <v>45215</v>
      </c>
      <c r="F79" s="431">
        <v>45382</v>
      </c>
      <c r="G79" s="427" t="str">
        <f ca="1">IF(TODAY()&gt;=(F79),"DUE","IN DATE")</f>
        <v>IN DATE</v>
      </c>
      <c r="H79" s="432" t="s">
        <v>946</v>
      </c>
      <c r="I79" s="432"/>
      <c r="J79" s="329"/>
      <c r="K79" s="437" t="s">
        <v>431</v>
      </c>
    </row>
    <row r="80" spans="1:11" s="29" customFormat="1" ht="105" customHeight="1" x14ac:dyDescent="0.2">
      <c r="A80" s="429" t="s">
        <v>432</v>
      </c>
      <c r="B80" s="429" t="s">
        <v>367</v>
      </c>
      <c r="C80" s="435" t="s">
        <v>433</v>
      </c>
      <c r="D80" s="329" t="s">
        <v>41</v>
      </c>
      <c r="E80" s="430">
        <v>45215</v>
      </c>
      <c r="F80" s="431">
        <v>45382</v>
      </c>
      <c r="G80" s="427" t="str">
        <f ca="1">IF(TODAY()&gt;=(F80),"DUE","IN DATE")</f>
        <v>IN DATE</v>
      </c>
      <c r="H80" s="432" t="s">
        <v>947</v>
      </c>
      <c r="I80" s="432"/>
      <c r="J80" s="329" t="s">
        <v>434</v>
      </c>
      <c r="K80" s="437" t="s">
        <v>435</v>
      </c>
    </row>
    <row r="81" spans="1:11" s="29" customFormat="1" ht="177.75" customHeight="1" x14ac:dyDescent="0.2">
      <c r="A81" s="281">
        <v>3.4</v>
      </c>
      <c r="B81" s="281" t="s">
        <v>367</v>
      </c>
      <c r="C81" s="256" t="s">
        <v>436</v>
      </c>
      <c r="D81" s="282" t="s">
        <v>437</v>
      </c>
      <c r="E81" s="282">
        <v>45210</v>
      </c>
      <c r="F81" s="282">
        <v>45382</v>
      </c>
      <c r="G81" s="427" t="str">
        <f ca="1">IF(TODAY()&gt;=(F81),"DUE","IN DATE")</f>
        <v>IN DATE</v>
      </c>
      <c r="H81" s="285" t="s">
        <v>948</v>
      </c>
      <c r="I81" s="285"/>
      <c r="J81" s="256" t="s">
        <v>970</v>
      </c>
      <c r="K81" s="286" t="s">
        <v>438</v>
      </c>
    </row>
    <row r="82" spans="1:11" s="29" customFormat="1" ht="177.75" customHeight="1" x14ac:dyDescent="0.2">
      <c r="A82" s="330" t="s">
        <v>439</v>
      </c>
      <c r="B82" s="330" t="s">
        <v>367</v>
      </c>
      <c r="C82" s="496" t="s">
        <v>894</v>
      </c>
      <c r="D82" s="436" t="s">
        <v>41</v>
      </c>
      <c r="E82" s="464">
        <v>45303</v>
      </c>
      <c r="F82" s="465">
        <v>45382</v>
      </c>
      <c r="G82" s="284" t="str">
        <f ca="1">IF(TODAY()&gt;=(F82),"DUE","IN DATE")</f>
        <v>IN DATE</v>
      </c>
      <c r="H82" s="462" t="s">
        <v>924</v>
      </c>
      <c r="I82" s="432"/>
      <c r="J82" s="329"/>
      <c r="K82" s="286" t="s">
        <v>981</v>
      </c>
    </row>
    <row r="83" spans="1:11" s="29" customFormat="1" ht="163.5" customHeight="1" x14ac:dyDescent="0.2">
      <c r="A83" s="281">
        <v>3.5</v>
      </c>
      <c r="B83" s="281" t="s">
        <v>367</v>
      </c>
      <c r="C83" s="256" t="s">
        <v>440</v>
      </c>
      <c r="D83" s="282" t="s">
        <v>437</v>
      </c>
      <c r="E83" s="282">
        <v>45210</v>
      </c>
      <c r="F83" s="282">
        <v>45351</v>
      </c>
      <c r="G83" s="427" t="str">
        <f t="shared" ca="1" si="4"/>
        <v>IN DATE</v>
      </c>
      <c r="H83" s="285" t="s">
        <v>949</v>
      </c>
      <c r="I83" s="285"/>
      <c r="J83" s="256" t="s">
        <v>971</v>
      </c>
      <c r="K83" s="286" t="s">
        <v>441</v>
      </c>
    </row>
    <row r="84" spans="1:11" s="243" customFormat="1" ht="163.5" customHeight="1" x14ac:dyDescent="0.2">
      <c r="A84" s="332">
        <v>3.6</v>
      </c>
      <c r="B84" s="332" t="s">
        <v>367</v>
      </c>
      <c r="C84" s="457" t="s">
        <v>896</v>
      </c>
      <c r="D84" s="457" t="s">
        <v>437</v>
      </c>
      <c r="E84" s="459">
        <v>45303</v>
      </c>
      <c r="F84" s="460">
        <v>45473</v>
      </c>
      <c r="G84" s="500" t="str">
        <f t="shared" ref="G84:G101" ca="1" si="5">IF(TODAY()&gt;=(F84),"DUE","IN DATE")</f>
        <v>IN DATE</v>
      </c>
      <c r="H84" s="461" t="s">
        <v>924</v>
      </c>
      <c r="I84" s="466"/>
      <c r="J84" s="457"/>
      <c r="K84" s="286" t="s">
        <v>987</v>
      </c>
    </row>
    <row r="85" spans="1:11" s="243" customFormat="1" ht="163.5" customHeight="1" x14ac:dyDescent="0.2">
      <c r="A85" s="330" t="s">
        <v>442</v>
      </c>
      <c r="B85" s="330" t="s">
        <v>895</v>
      </c>
      <c r="C85" s="496" t="s">
        <v>972</v>
      </c>
      <c r="D85" s="436" t="s">
        <v>437</v>
      </c>
      <c r="E85" s="464">
        <v>45303</v>
      </c>
      <c r="F85" s="465">
        <v>45473</v>
      </c>
      <c r="G85" s="284" t="str">
        <f ca="1">IF(TODAY()&gt;=(F85),"DUE","IN DATE")</f>
        <v>IN DATE</v>
      </c>
      <c r="H85" s="462" t="s">
        <v>924</v>
      </c>
      <c r="I85" s="432"/>
      <c r="J85" s="329"/>
      <c r="K85" s="437" t="s">
        <v>982</v>
      </c>
    </row>
    <row r="86" spans="1:11" s="29" customFormat="1" ht="163.5" customHeight="1" x14ac:dyDescent="0.2">
      <c r="A86" s="330" t="s">
        <v>443</v>
      </c>
      <c r="B86" s="330" t="s">
        <v>367</v>
      </c>
      <c r="C86" s="496" t="s">
        <v>898</v>
      </c>
      <c r="D86" s="436" t="s">
        <v>437</v>
      </c>
      <c r="E86" s="464">
        <v>45303</v>
      </c>
      <c r="F86" s="465">
        <v>45473</v>
      </c>
      <c r="G86" s="284" t="str">
        <f t="shared" ca="1" si="5"/>
        <v>IN DATE</v>
      </c>
      <c r="H86" s="462" t="s">
        <v>924</v>
      </c>
      <c r="I86" s="432"/>
      <c r="J86" s="329"/>
      <c r="K86" s="437" t="s">
        <v>983</v>
      </c>
    </row>
    <row r="87" spans="1:11" s="29" customFormat="1" ht="163.5" customHeight="1" x14ac:dyDescent="0.2">
      <c r="A87" s="330" t="s">
        <v>445</v>
      </c>
      <c r="B87" s="330" t="s">
        <v>367</v>
      </c>
      <c r="C87" s="496" t="s">
        <v>444</v>
      </c>
      <c r="D87" s="436" t="s">
        <v>437</v>
      </c>
      <c r="E87" s="464">
        <v>45303</v>
      </c>
      <c r="F87" s="465">
        <v>45473</v>
      </c>
      <c r="G87" s="284" t="str">
        <f t="shared" ca="1" si="5"/>
        <v>IN DATE</v>
      </c>
      <c r="H87" s="462" t="s">
        <v>924</v>
      </c>
      <c r="I87" s="432"/>
      <c r="J87" s="329"/>
      <c r="K87" s="437" t="s">
        <v>984</v>
      </c>
    </row>
    <row r="88" spans="1:11" s="29" customFormat="1" ht="163.5" customHeight="1" x14ac:dyDescent="0.2">
      <c r="A88" s="330" t="s">
        <v>447</v>
      </c>
      <c r="B88" s="330" t="s">
        <v>367</v>
      </c>
      <c r="C88" s="496" t="s">
        <v>446</v>
      </c>
      <c r="D88" s="436" t="s">
        <v>437</v>
      </c>
      <c r="E88" s="464">
        <v>45303</v>
      </c>
      <c r="F88" s="465">
        <v>45443</v>
      </c>
      <c r="G88" s="284" t="str">
        <f t="shared" ca="1" si="5"/>
        <v>IN DATE</v>
      </c>
      <c r="H88" s="462" t="s">
        <v>924</v>
      </c>
      <c r="I88" s="432"/>
      <c r="J88" s="329"/>
      <c r="K88" s="437" t="s">
        <v>985</v>
      </c>
    </row>
    <row r="89" spans="1:11" s="29" customFormat="1" ht="163.5" customHeight="1" x14ac:dyDescent="0.2">
      <c r="A89" s="330" t="s">
        <v>897</v>
      </c>
      <c r="B89" s="330" t="s">
        <v>367</v>
      </c>
      <c r="C89" s="496" t="s">
        <v>448</v>
      </c>
      <c r="D89" s="436" t="s">
        <v>188</v>
      </c>
      <c r="E89" s="464">
        <v>45303</v>
      </c>
      <c r="F89" s="465">
        <v>45412</v>
      </c>
      <c r="G89" s="284" t="str">
        <f t="shared" ca="1" si="5"/>
        <v>IN DATE</v>
      </c>
      <c r="H89" s="462" t="s">
        <v>924</v>
      </c>
      <c r="I89" s="432"/>
      <c r="J89" s="329"/>
      <c r="K89" s="437" t="s">
        <v>986</v>
      </c>
    </row>
    <row r="90" spans="1:11" s="29" customFormat="1" ht="163.5" customHeight="1" x14ac:dyDescent="0.2">
      <c r="A90" s="332">
        <v>3.7</v>
      </c>
      <c r="B90" s="332" t="s">
        <v>367</v>
      </c>
      <c r="C90" s="457" t="s">
        <v>449</v>
      </c>
      <c r="D90" s="457" t="s">
        <v>188</v>
      </c>
      <c r="E90" s="459">
        <v>45303</v>
      </c>
      <c r="F90" s="460">
        <v>45382</v>
      </c>
      <c r="G90" s="284" t="str">
        <f t="shared" ca="1" si="5"/>
        <v>IN DATE</v>
      </c>
      <c r="H90" s="461" t="s">
        <v>924</v>
      </c>
      <c r="I90" s="285"/>
      <c r="J90" s="256"/>
      <c r="K90" s="286" t="s">
        <v>988</v>
      </c>
    </row>
    <row r="91" spans="1:11" s="29" customFormat="1" ht="163.5" customHeight="1" x14ac:dyDescent="0.2">
      <c r="A91" s="330" t="s">
        <v>450</v>
      </c>
      <c r="B91" s="330" t="s">
        <v>367</v>
      </c>
      <c r="C91" s="496" t="s">
        <v>451</v>
      </c>
      <c r="D91" s="436" t="s">
        <v>188</v>
      </c>
      <c r="E91" s="464">
        <v>45303</v>
      </c>
      <c r="F91" s="465">
        <v>45382</v>
      </c>
      <c r="G91" s="284" t="str">
        <f t="shared" ca="1" si="5"/>
        <v>IN DATE</v>
      </c>
      <c r="H91" s="462" t="s">
        <v>924</v>
      </c>
      <c r="I91" s="432"/>
      <c r="J91" s="329"/>
      <c r="K91" s="437" t="s">
        <v>989</v>
      </c>
    </row>
    <row r="92" spans="1:11" s="29" customFormat="1" ht="163.5" customHeight="1" x14ac:dyDescent="0.2">
      <c r="A92" s="330" t="s">
        <v>452</v>
      </c>
      <c r="B92" s="330" t="s">
        <v>367</v>
      </c>
      <c r="C92" s="496" t="s">
        <v>453</v>
      </c>
      <c r="D92" s="436" t="s">
        <v>41</v>
      </c>
      <c r="E92" s="464">
        <v>45303</v>
      </c>
      <c r="F92" s="465">
        <v>45382</v>
      </c>
      <c r="G92" s="284" t="str">
        <f t="shared" ca="1" si="5"/>
        <v>IN DATE</v>
      </c>
      <c r="H92" s="462" t="s">
        <v>924</v>
      </c>
      <c r="I92" s="432"/>
      <c r="J92" s="329"/>
      <c r="K92" s="437" t="s">
        <v>990</v>
      </c>
    </row>
    <row r="93" spans="1:11" s="29" customFormat="1" ht="163.5" customHeight="1" x14ac:dyDescent="0.2">
      <c r="A93" s="332">
        <v>3.8</v>
      </c>
      <c r="B93" s="332" t="s">
        <v>367</v>
      </c>
      <c r="C93" s="457" t="s">
        <v>454</v>
      </c>
      <c r="D93" s="457" t="s">
        <v>200</v>
      </c>
      <c r="E93" s="459">
        <v>45303</v>
      </c>
      <c r="F93" s="460">
        <v>45473</v>
      </c>
      <c r="G93" s="284" t="str">
        <f t="shared" ca="1" si="5"/>
        <v>IN DATE</v>
      </c>
      <c r="H93" s="461" t="s">
        <v>924</v>
      </c>
      <c r="I93" s="285"/>
      <c r="J93" s="256"/>
      <c r="K93" s="286" t="s">
        <v>991</v>
      </c>
    </row>
    <row r="94" spans="1:11" s="29" customFormat="1" ht="163.5" customHeight="1" x14ac:dyDescent="0.2">
      <c r="A94" s="332">
        <v>3.9</v>
      </c>
      <c r="B94" s="332" t="s">
        <v>367</v>
      </c>
      <c r="C94" s="457" t="s">
        <v>455</v>
      </c>
      <c r="D94" s="457" t="s">
        <v>159</v>
      </c>
      <c r="E94" s="459">
        <v>45303</v>
      </c>
      <c r="F94" s="460">
        <v>45382</v>
      </c>
      <c r="G94" s="284" t="str">
        <f t="shared" ca="1" si="5"/>
        <v>IN DATE</v>
      </c>
      <c r="H94" s="461" t="s">
        <v>924</v>
      </c>
      <c r="I94" s="285"/>
      <c r="J94" s="256"/>
      <c r="K94" s="286" t="s">
        <v>992</v>
      </c>
    </row>
    <row r="95" spans="1:11" s="29" customFormat="1" ht="163.5" customHeight="1" x14ac:dyDescent="0.2">
      <c r="A95" s="331" t="s">
        <v>456</v>
      </c>
      <c r="B95" s="332" t="s">
        <v>367</v>
      </c>
      <c r="C95" s="457" t="s">
        <v>457</v>
      </c>
      <c r="D95" s="457" t="s">
        <v>41</v>
      </c>
      <c r="E95" s="459">
        <v>45303</v>
      </c>
      <c r="F95" s="460">
        <v>45382</v>
      </c>
      <c r="G95" s="284" t="str">
        <f t="shared" ca="1" si="5"/>
        <v>IN DATE</v>
      </c>
      <c r="H95" s="461" t="s">
        <v>924</v>
      </c>
      <c r="I95" s="285"/>
      <c r="J95" s="256"/>
      <c r="K95" s="286" t="s">
        <v>993</v>
      </c>
    </row>
    <row r="96" spans="1:11" s="29" customFormat="1" ht="163.5" customHeight="1" x14ac:dyDescent="0.2">
      <c r="A96" s="332">
        <v>3.11</v>
      </c>
      <c r="B96" s="332" t="s">
        <v>367</v>
      </c>
      <c r="C96" s="457" t="s">
        <v>458</v>
      </c>
      <c r="D96" s="457" t="s">
        <v>188</v>
      </c>
      <c r="E96" s="459">
        <v>45303</v>
      </c>
      <c r="F96" s="460">
        <v>45382</v>
      </c>
      <c r="G96" s="284" t="str">
        <f t="shared" ca="1" si="5"/>
        <v>IN DATE</v>
      </c>
      <c r="H96" s="461" t="s">
        <v>950</v>
      </c>
      <c r="I96" s="285"/>
      <c r="J96" s="256"/>
      <c r="K96" s="286" t="s">
        <v>994</v>
      </c>
    </row>
    <row r="97" spans="1:11" s="29" customFormat="1" ht="163.5" customHeight="1" x14ac:dyDescent="0.2">
      <c r="A97" s="332">
        <v>3.12</v>
      </c>
      <c r="B97" s="332" t="s">
        <v>367</v>
      </c>
      <c r="C97" s="457" t="s">
        <v>459</v>
      </c>
      <c r="D97" s="457" t="s">
        <v>437</v>
      </c>
      <c r="E97" s="459">
        <v>45303</v>
      </c>
      <c r="F97" s="460">
        <v>45473</v>
      </c>
      <c r="G97" s="284" t="str">
        <f t="shared" ca="1" si="5"/>
        <v>IN DATE</v>
      </c>
      <c r="H97" s="461" t="s">
        <v>924</v>
      </c>
      <c r="I97" s="285"/>
      <c r="J97" s="256"/>
      <c r="K97" s="286" t="s">
        <v>995</v>
      </c>
    </row>
    <row r="98" spans="1:11" s="29" customFormat="1" ht="163.5" customHeight="1" x14ac:dyDescent="0.2">
      <c r="A98" s="332">
        <v>3.13</v>
      </c>
      <c r="B98" s="332" t="s">
        <v>367</v>
      </c>
      <c r="C98" s="457" t="s">
        <v>952</v>
      </c>
      <c r="D98" s="457" t="s">
        <v>33</v>
      </c>
      <c r="E98" s="459">
        <v>45303</v>
      </c>
      <c r="F98" s="460">
        <v>45473</v>
      </c>
      <c r="G98" s="284" t="str">
        <f t="shared" ca="1" si="5"/>
        <v>IN DATE</v>
      </c>
      <c r="H98" s="461" t="s">
        <v>951</v>
      </c>
      <c r="I98" s="285"/>
      <c r="J98" s="256"/>
      <c r="K98" s="286" t="s">
        <v>996</v>
      </c>
    </row>
    <row r="99" spans="1:11" s="29" customFormat="1" ht="163.5" customHeight="1" x14ac:dyDescent="0.2">
      <c r="A99" s="330" t="s">
        <v>460</v>
      </c>
      <c r="B99" s="330" t="s">
        <v>367</v>
      </c>
      <c r="C99" s="496" t="s">
        <v>461</v>
      </c>
      <c r="D99" s="436" t="s">
        <v>33</v>
      </c>
      <c r="E99" s="464">
        <v>45303</v>
      </c>
      <c r="F99" s="465">
        <v>45473</v>
      </c>
      <c r="G99" s="284" t="str">
        <f t="shared" ca="1" si="5"/>
        <v>IN DATE</v>
      </c>
      <c r="H99" s="462" t="s">
        <v>924</v>
      </c>
      <c r="I99" s="432"/>
      <c r="J99" s="329"/>
      <c r="K99" s="437" t="s">
        <v>997</v>
      </c>
    </row>
    <row r="100" spans="1:11" s="29" customFormat="1" ht="163.5" customHeight="1" x14ac:dyDescent="0.2">
      <c r="A100" s="332">
        <v>3.14</v>
      </c>
      <c r="B100" s="332" t="s">
        <v>367</v>
      </c>
      <c r="C100" s="457" t="s">
        <v>973</v>
      </c>
      <c r="D100" s="457" t="s">
        <v>200</v>
      </c>
      <c r="E100" s="459">
        <v>45303</v>
      </c>
      <c r="F100" s="460" t="s">
        <v>899</v>
      </c>
      <c r="G100" s="284" t="str">
        <f t="shared" ca="1" si="5"/>
        <v>IN DATE</v>
      </c>
      <c r="H100" s="461" t="s">
        <v>924</v>
      </c>
      <c r="I100" s="285"/>
      <c r="J100" s="256"/>
      <c r="K100" s="286" t="s">
        <v>998</v>
      </c>
    </row>
    <row r="101" spans="1:11" s="29" customFormat="1" ht="163.5" customHeight="1" x14ac:dyDescent="0.2">
      <c r="A101" s="332">
        <v>3.15</v>
      </c>
      <c r="B101" s="332" t="s">
        <v>367</v>
      </c>
      <c r="C101" s="457" t="s">
        <v>462</v>
      </c>
      <c r="D101" s="457" t="s">
        <v>437</v>
      </c>
      <c r="E101" s="459">
        <v>45303</v>
      </c>
      <c r="F101" s="460">
        <v>45473</v>
      </c>
      <c r="G101" s="284" t="str">
        <f t="shared" ca="1" si="5"/>
        <v>IN DATE</v>
      </c>
      <c r="H101" s="461" t="s">
        <v>924</v>
      </c>
      <c r="I101" s="285"/>
      <c r="J101" s="256"/>
      <c r="K101" s="286" t="s">
        <v>999</v>
      </c>
    </row>
    <row r="102" spans="1:11" s="29" customFormat="1" ht="108.75" customHeight="1" x14ac:dyDescent="0.2">
      <c r="A102" s="275">
        <v>4</v>
      </c>
      <c r="B102" s="247" t="s">
        <v>151</v>
      </c>
      <c r="C102" s="425"/>
      <c r="D102" s="425"/>
      <c r="E102" s="276"/>
      <c r="F102" s="277"/>
      <c r="G102" s="277"/>
      <c r="H102" s="279"/>
      <c r="I102" s="258" t="s">
        <v>463</v>
      </c>
      <c r="J102" s="425"/>
      <c r="K102" s="425"/>
    </row>
    <row r="103" spans="1:11" s="29" customFormat="1" ht="328.5" customHeight="1" x14ac:dyDescent="0.2">
      <c r="A103" s="281">
        <v>4.0999999999999996</v>
      </c>
      <c r="B103" s="281" t="s">
        <v>151</v>
      </c>
      <c r="C103" s="256" t="s">
        <v>464</v>
      </c>
      <c r="D103" s="282" t="s">
        <v>465</v>
      </c>
      <c r="E103" s="282">
        <v>45210</v>
      </c>
      <c r="F103" s="282">
        <v>45443</v>
      </c>
      <c r="G103" s="427" t="str">
        <f t="shared" ca="1" si="4"/>
        <v>IN DATE</v>
      </c>
      <c r="H103" s="285" t="s">
        <v>953</v>
      </c>
      <c r="I103" s="285" t="s">
        <v>466</v>
      </c>
      <c r="J103" s="428" t="s">
        <v>467</v>
      </c>
      <c r="K103" s="286" t="s">
        <v>468</v>
      </c>
    </row>
    <row r="104" spans="1:11" s="29" customFormat="1" ht="141.75" customHeight="1" x14ac:dyDescent="0.2">
      <c r="A104" s="429" t="s">
        <v>469</v>
      </c>
      <c r="B104" s="429" t="s">
        <v>151</v>
      </c>
      <c r="C104" s="435" t="s">
        <v>470</v>
      </c>
      <c r="D104" s="430" t="s">
        <v>465</v>
      </c>
      <c r="E104" s="430">
        <v>45215</v>
      </c>
      <c r="F104" s="431">
        <v>45443</v>
      </c>
      <c r="G104" s="284" t="str">
        <f t="shared" ca="1" si="4"/>
        <v>IN DATE</v>
      </c>
      <c r="H104" s="432" t="s">
        <v>954</v>
      </c>
      <c r="I104" s="432"/>
      <c r="J104" s="329"/>
      <c r="K104" s="437" t="s">
        <v>471</v>
      </c>
    </row>
    <row r="105" spans="1:11" s="29" customFormat="1" ht="276.75" customHeight="1" x14ac:dyDescent="0.2">
      <c r="A105" s="429" t="s">
        <v>472</v>
      </c>
      <c r="B105" s="429" t="s">
        <v>151</v>
      </c>
      <c r="C105" s="435" t="s">
        <v>473</v>
      </c>
      <c r="D105" s="430" t="s">
        <v>465</v>
      </c>
      <c r="E105" s="430">
        <v>45215</v>
      </c>
      <c r="F105" s="431">
        <v>45443</v>
      </c>
      <c r="G105" s="284" t="str">
        <f t="shared" ca="1" si="4"/>
        <v>IN DATE</v>
      </c>
      <c r="H105" s="432" t="s">
        <v>955</v>
      </c>
      <c r="I105" s="432"/>
      <c r="J105" s="329"/>
      <c r="K105" s="437" t="s">
        <v>474</v>
      </c>
    </row>
    <row r="106" spans="1:11" s="29" customFormat="1" ht="127.5" customHeight="1" x14ac:dyDescent="0.2">
      <c r="A106" s="281">
        <v>4.2</v>
      </c>
      <c r="B106" s="281" t="s">
        <v>151</v>
      </c>
      <c r="C106" s="256" t="s">
        <v>475</v>
      </c>
      <c r="D106" s="282" t="s">
        <v>476</v>
      </c>
      <c r="E106" s="282">
        <v>45210</v>
      </c>
      <c r="F106" s="282">
        <v>45260</v>
      </c>
      <c r="G106" s="427" t="s">
        <v>182</v>
      </c>
      <c r="H106" s="285" t="s">
        <v>477</v>
      </c>
      <c r="I106" s="285" t="s">
        <v>478</v>
      </c>
      <c r="J106" s="439" t="s">
        <v>479</v>
      </c>
      <c r="K106" s="434" t="s">
        <v>13</v>
      </c>
    </row>
    <row r="107" spans="1:11" s="29" customFormat="1" ht="185.25" customHeight="1" x14ac:dyDescent="0.2">
      <c r="A107" s="281">
        <v>4.3</v>
      </c>
      <c r="B107" s="281" t="s">
        <v>151</v>
      </c>
      <c r="C107" s="256" t="s">
        <v>480</v>
      </c>
      <c r="D107" s="282" t="s">
        <v>33</v>
      </c>
      <c r="E107" s="282">
        <v>45210</v>
      </c>
      <c r="F107" s="282">
        <v>45473</v>
      </c>
      <c r="G107" s="284" t="str">
        <f t="shared" ref="G107:G113" ca="1" si="6">IF(TODAY()&gt;=(F107),"DUE","IN DATE")</f>
        <v>IN DATE</v>
      </c>
      <c r="H107" s="285" t="s">
        <v>956</v>
      </c>
      <c r="I107" s="285" t="s">
        <v>481</v>
      </c>
      <c r="J107" s="256" t="s">
        <v>482</v>
      </c>
      <c r="K107" s="286" t="s">
        <v>483</v>
      </c>
    </row>
    <row r="108" spans="1:11" s="190" customFormat="1" ht="160.5" customHeight="1" x14ac:dyDescent="0.2">
      <c r="A108" s="429" t="s">
        <v>484</v>
      </c>
      <c r="B108" s="429" t="s">
        <v>151</v>
      </c>
      <c r="C108" s="438" t="s">
        <v>485</v>
      </c>
      <c r="D108" s="329" t="s">
        <v>33</v>
      </c>
      <c r="E108" s="430">
        <v>45215</v>
      </c>
      <c r="F108" s="431">
        <v>45260</v>
      </c>
      <c r="G108" s="284" t="s">
        <v>182</v>
      </c>
      <c r="H108" s="432" t="s">
        <v>486</v>
      </c>
      <c r="I108" s="432"/>
      <c r="J108" s="433"/>
      <c r="K108" s="434" t="s">
        <v>487</v>
      </c>
    </row>
    <row r="109" spans="1:11" s="190" customFormat="1" ht="153" customHeight="1" x14ac:dyDescent="0.2">
      <c r="A109" s="429" t="s">
        <v>488</v>
      </c>
      <c r="B109" s="429" t="s">
        <v>151</v>
      </c>
      <c r="C109" s="435" t="s">
        <v>489</v>
      </c>
      <c r="D109" s="430" t="s">
        <v>33</v>
      </c>
      <c r="E109" s="430">
        <v>45215</v>
      </c>
      <c r="F109" s="431">
        <v>45473</v>
      </c>
      <c r="G109" s="284" t="str">
        <f ca="1">IF(TODAY()&gt;=(F109),"DUE","IN DATE")</f>
        <v>IN DATE</v>
      </c>
      <c r="H109" s="432" t="s">
        <v>957</v>
      </c>
      <c r="I109" s="432"/>
      <c r="J109" s="436"/>
      <c r="K109" s="437" t="s">
        <v>490</v>
      </c>
    </row>
    <row r="110" spans="1:11" s="190" customFormat="1" ht="168.75" customHeight="1" x14ac:dyDescent="0.2">
      <c r="A110" s="429" t="s">
        <v>491</v>
      </c>
      <c r="B110" s="429" t="s">
        <v>151</v>
      </c>
      <c r="C110" s="435" t="s">
        <v>492</v>
      </c>
      <c r="D110" s="430" t="s">
        <v>493</v>
      </c>
      <c r="E110" s="430">
        <v>45210</v>
      </c>
      <c r="F110" s="430">
        <v>45382</v>
      </c>
      <c r="G110" s="451" t="str">
        <f ca="1">IF(TODAY()&gt;=(F110),"DUE","IN DATE")</f>
        <v>IN DATE</v>
      </c>
      <c r="H110" s="432" t="s">
        <v>958</v>
      </c>
      <c r="I110" s="259"/>
      <c r="J110" s="450" t="s">
        <v>494</v>
      </c>
      <c r="K110" s="437" t="s">
        <v>495</v>
      </c>
    </row>
    <row r="111" spans="1:11" s="190" customFormat="1" ht="189.75" customHeight="1" x14ac:dyDescent="0.2">
      <c r="A111" s="429" t="s">
        <v>496</v>
      </c>
      <c r="B111" s="429" t="s">
        <v>151</v>
      </c>
      <c r="C111" s="435" t="s">
        <v>497</v>
      </c>
      <c r="D111" s="430" t="s">
        <v>33</v>
      </c>
      <c r="E111" s="430">
        <v>45210</v>
      </c>
      <c r="F111" s="430">
        <v>45473</v>
      </c>
      <c r="G111" s="451" t="str">
        <f ca="1">IF(TODAY()&gt;=(F111),"DUE","IN DATE")</f>
        <v>IN DATE</v>
      </c>
      <c r="H111" s="432" t="s">
        <v>959</v>
      </c>
      <c r="I111" s="432" t="s">
        <v>498</v>
      </c>
      <c r="J111" s="329"/>
      <c r="K111" s="437" t="s">
        <v>499</v>
      </c>
    </row>
    <row r="112" spans="1:11" s="190" customFormat="1" ht="135" customHeight="1" x14ac:dyDescent="0.2">
      <c r="A112" s="429" t="s">
        <v>500</v>
      </c>
      <c r="B112" s="429" t="s">
        <v>151</v>
      </c>
      <c r="C112" s="435" t="s">
        <v>501</v>
      </c>
      <c r="D112" s="430" t="s">
        <v>465</v>
      </c>
      <c r="E112" s="430">
        <v>45215</v>
      </c>
      <c r="F112" s="431">
        <v>45382</v>
      </c>
      <c r="G112" s="284" t="str">
        <f t="shared" ca="1" si="6"/>
        <v>IN DATE</v>
      </c>
      <c r="H112" s="432" t="s">
        <v>960</v>
      </c>
      <c r="I112" s="432"/>
      <c r="J112" s="329" t="s">
        <v>502</v>
      </c>
      <c r="K112" s="437" t="s">
        <v>503</v>
      </c>
    </row>
    <row r="113" spans="1:11" s="190" customFormat="1" ht="176.25" customHeight="1" x14ac:dyDescent="0.2">
      <c r="A113" s="429" t="s">
        <v>504</v>
      </c>
      <c r="B113" s="429" t="s">
        <v>151</v>
      </c>
      <c r="C113" s="435" t="s">
        <v>505</v>
      </c>
      <c r="D113" s="430" t="s">
        <v>506</v>
      </c>
      <c r="E113" s="430">
        <v>45210</v>
      </c>
      <c r="F113" s="430">
        <v>45382</v>
      </c>
      <c r="G113" s="284" t="str">
        <f t="shared" ca="1" si="6"/>
        <v>IN DATE</v>
      </c>
      <c r="H113" s="432" t="s">
        <v>961</v>
      </c>
      <c r="I113" s="432"/>
      <c r="J113" s="329"/>
      <c r="K113" s="437" t="s">
        <v>507</v>
      </c>
    </row>
    <row r="114" spans="1:11" s="29" customFormat="1" ht="229.5" customHeight="1" x14ac:dyDescent="0.2">
      <c r="A114" s="281">
        <v>4.4000000000000004</v>
      </c>
      <c r="B114" s="281" t="s">
        <v>151</v>
      </c>
      <c r="C114" s="256" t="s">
        <v>508</v>
      </c>
      <c r="D114" s="282" t="s">
        <v>200</v>
      </c>
      <c r="E114" s="282">
        <v>45210</v>
      </c>
      <c r="F114" s="282">
        <v>45351</v>
      </c>
      <c r="G114" s="284" t="str">
        <f t="shared" ca="1" si="4"/>
        <v>IN DATE</v>
      </c>
      <c r="H114" s="285" t="s">
        <v>962</v>
      </c>
      <c r="I114" s="285" t="s">
        <v>509</v>
      </c>
      <c r="J114" s="260" t="s">
        <v>510</v>
      </c>
      <c r="K114" s="286" t="s">
        <v>511</v>
      </c>
    </row>
    <row r="115" spans="1:11" s="29" customFormat="1" ht="84" customHeight="1" x14ac:dyDescent="0.2">
      <c r="A115" s="275">
        <v>5</v>
      </c>
      <c r="B115" s="247" t="s">
        <v>152</v>
      </c>
      <c r="C115" s="275"/>
      <c r="D115" s="276"/>
      <c r="E115" s="277"/>
      <c r="F115" s="278"/>
      <c r="G115" s="279"/>
      <c r="H115" s="280"/>
      <c r="I115" s="261" t="s">
        <v>512</v>
      </c>
      <c r="J115" s="247"/>
      <c r="K115" s="247"/>
    </row>
    <row r="116" spans="1:11" s="29" customFormat="1" ht="201" customHeight="1" x14ac:dyDescent="0.2">
      <c r="A116" s="281">
        <v>5.0999999999999996</v>
      </c>
      <c r="B116" s="281" t="s">
        <v>513</v>
      </c>
      <c r="C116" s="256" t="s">
        <v>514</v>
      </c>
      <c r="D116" s="256" t="s">
        <v>258</v>
      </c>
      <c r="E116" s="282">
        <v>45215</v>
      </c>
      <c r="F116" s="283">
        <v>45382</v>
      </c>
      <c r="G116" s="284" t="str">
        <f t="shared" ca="1" si="4"/>
        <v>IN DATE</v>
      </c>
      <c r="H116" s="285" t="s">
        <v>963</v>
      </c>
      <c r="I116" s="285" t="s">
        <v>515</v>
      </c>
      <c r="J116" s="256" t="s">
        <v>516</v>
      </c>
      <c r="K116" s="286" t="s">
        <v>517</v>
      </c>
    </row>
    <row r="117" spans="1:11" s="29" customFormat="1" ht="114" customHeight="1" x14ac:dyDescent="0.2">
      <c r="A117" s="281">
        <v>5.2</v>
      </c>
      <c r="B117" s="281" t="s">
        <v>513</v>
      </c>
      <c r="C117" s="256" t="s">
        <v>518</v>
      </c>
      <c r="D117" s="256" t="s">
        <v>519</v>
      </c>
      <c r="E117" s="282">
        <v>45215</v>
      </c>
      <c r="F117" s="283">
        <v>45382</v>
      </c>
      <c r="G117" s="284" t="str">
        <f ca="1">IF(TODAY()&gt;=(F117),"DUE","IN DATE")</f>
        <v>IN DATE</v>
      </c>
      <c r="H117" s="285" t="s">
        <v>964</v>
      </c>
      <c r="I117" s="285" t="s">
        <v>520</v>
      </c>
      <c r="J117" s="256" t="s">
        <v>521</v>
      </c>
      <c r="K117" s="286" t="s">
        <v>522</v>
      </c>
    </row>
    <row r="118" spans="1:11" s="29" customFormat="1" ht="237" customHeight="1" x14ac:dyDescent="0.2">
      <c r="A118" s="281">
        <v>5.3</v>
      </c>
      <c r="B118" s="281" t="s">
        <v>513</v>
      </c>
      <c r="C118" s="256" t="s">
        <v>523</v>
      </c>
      <c r="D118" s="256" t="s">
        <v>524</v>
      </c>
      <c r="E118" s="282">
        <v>45215</v>
      </c>
      <c r="F118" s="283">
        <v>45382</v>
      </c>
      <c r="G118" s="284" t="str">
        <f ca="1">IF(TODAY()&gt;=(F118),"DUE","IN DATE")</f>
        <v>IN DATE</v>
      </c>
      <c r="H118" s="285" t="s">
        <v>965</v>
      </c>
      <c r="I118" s="285" t="s">
        <v>13</v>
      </c>
      <c r="J118" s="256" t="s">
        <v>525</v>
      </c>
      <c r="K118" s="286" t="s">
        <v>526</v>
      </c>
    </row>
    <row r="119" spans="1:11" s="29" customFormat="1" ht="117.75" customHeight="1" x14ac:dyDescent="0.2">
      <c r="A119" s="281">
        <v>5.4</v>
      </c>
      <c r="B119" s="281" t="s">
        <v>513</v>
      </c>
      <c r="C119" s="256" t="s">
        <v>527</v>
      </c>
      <c r="D119" s="256" t="s">
        <v>528</v>
      </c>
      <c r="E119" s="282">
        <v>45215</v>
      </c>
      <c r="F119" s="283">
        <v>45382</v>
      </c>
      <c r="G119" s="284" t="str">
        <f t="shared" ca="1" si="4"/>
        <v>IN DATE</v>
      </c>
      <c r="H119" s="285" t="s">
        <v>966</v>
      </c>
      <c r="I119" s="285" t="s">
        <v>515</v>
      </c>
      <c r="J119" s="256" t="s">
        <v>529</v>
      </c>
      <c r="K119" s="286" t="s">
        <v>530</v>
      </c>
    </row>
    <row r="120" spans="1:11" s="29" customFormat="1" ht="79.5" customHeight="1" x14ac:dyDescent="0.2">
      <c r="A120" s="275">
        <v>6</v>
      </c>
      <c r="B120" s="247" t="s">
        <v>531</v>
      </c>
      <c r="C120" s="275"/>
      <c r="D120" s="275"/>
      <c r="E120" s="275"/>
      <c r="F120" s="275"/>
      <c r="G120" s="275"/>
      <c r="H120" s="262"/>
      <c r="I120" s="261" t="s">
        <v>532</v>
      </c>
      <c r="J120" s="275"/>
      <c r="K120" s="275"/>
    </row>
    <row r="121" spans="1:11" s="29" customFormat="1" ht="196.5" customHeight="1" x14ac:dyDescent="0.2">
      <c r="A121" s="281">
        <v>6.1</v>
      </c>
      <c r="B121" s="281" t="s">
        <v>531</v>
      </c>
      <c r="C121" s="256" t="s">
        <v>533</v>
      </c>
      <c r="D121" s="256" t="s">
        <v>200</v>
      </c>
      <c r="E121" s="282">
        <v>45215</v>
      </c>
      <c r="F121" s="283">
        <v>45322</v>
      </c>
      <c r="G121" s="284" t="str">
        <f t="shared" ca="1" si="4"/>
        <v>IN DATE</v>
      </c>
      <c r="H121" s="285" t="s">
        <v>967</v>
      </c>
      <c r="I121" s="285" t="s">
        <v>534</v>
      </c>
      <c r="J121" s="256" t="s">
        <v>535</v>
      </c>
      <c r="K121" s="286" t="s">
        <v>536</v>
      </c>
    </row>
    <row r="122" spans="1:11" ht="18.75" x14ac:dyDescent="0.3">
      <c r="A122" s="185"/>
      <c r="B122" s="185"/>
      <c r="C122" s="186"/>
      <c r="D122" s="185"/>
      <c r="E122" s="185"/>
      <c r="F122" s="185"/>
      <c r="G122" s="187"/>
      <c r="H122" s="211"/>
      <c r="I122" s="185"/>
      <c r="J122" s="185"/>
    </row>
    <row r="123" spans="1:11" ht="19.5" thickBot="1" x14ac:dyDescent="0.35">
      <c r="A123" s="185"/>
      <c r="B123" s="185"/>
      <c r="C123" s="186"/>
      <c r="D123" s="185"/>
      <c r="E123" s="185"/>
      <c r="F123" s="185"/>
      <c r="G123" s="187"/>
      <c r="H123" s="211"/>
      <c r="I123" s="185"/>
      <c r="J123" s="185"/>
    </row>
    <row r="124" spans="1:11" ht="18.75" x14ac:dyDescent="0.3">
      <c r="A124" s="185"/>
      <c r="B124" s="185"/>
      <c r="C124" s="244" t="s">
        <v>537</v>
      </c>
      <c r="D124" s="245"/>
      <c r="E124" s="185"/>
      <c r="F124" s="185"/>
      <c r="G124" s="187"/>
      <c r="H124" s="211"/>
      <c r="I124" s="185"/>
      <c r="J124" s="185"/>
    </row>
    <row r="125" spans="1:11" ht="21" customHeight="1" x14ac:dyDescent="0.3">
      <c r="A125" s="185"/>
      <c r="B125" s="185"/>
      <c r="C125" s="263" t="s">
        <v>538</v>
      </c>
      <c r="D125" s="264"/>
      <c r="E125" s="185"/>
      <c r="F125" s="185"/>
      <c r="G125" s="187"/>
      <c r="H125" s="211"/>
      <c r="I125" s="185"/>
      <c r="J125" s="185"/>
    </row>
    <row r="126" spans="1:11" ht="31.5" x14ac:dyDescent="0.3">
      <c r="A126" s="185"/>
      <c r="B126" s="185"/>
      <c r="C126" s="263" t="s">
        <v>539</v>
      </c>
      <c r="D126" s="265"/>
      <c r="E126" s="185"/>
      <c r="F126" s="185"/>
      <c r="G126" s="187"/>
      <c r="H126" s="211"/>
      <c r="I126" s="185"/>
      <c r="J126" s="185"/>
    </row>
    <row r="127" spans="1:11" ht="21" customHeight="1" x14ac:dyDescent="0.3">
      <c r="A127" s="185"/>
      <c r="B127" s="185"/>
      <c r="C127" s="467" t="s">
        <v>540</v>
      </c>
      <c r="D127" s="468"/>
      <c r="E127" s="185"/>
      <c r="F127" s="185"/>
      <c r="G127" s="187"/>
      <c r="H127" s="211"/>
      <c r="I127" s="185"/>
      <c r="J127" s="185"/>
    </row>
    <row r="128" spans="1:11" ht="18.75" x14ac:dyDescent="0.3">
      <c r="A128" s="185"/>
      <c r="B128" s="185"/>
      <c r="C128" s="186"/>
      <c r="D128" s="185"/>
      <c r="E128" s="185"/>
      <c r="F128" s="185"/>
      <c r="G128" s="187"/>
      <c r="H128" s="211"/>
      <c r="I128" s="185"/>
      <c r="J128" s="185"/>
    </row>
    <row r="129" spans="2:2" ht="18.75" x14ac:dyDescent="0.3">
      <c r="B129" s="185"/>
    </row>
    <row r="130" spans="2:2" ht="18.75" x14ac:dyDescent="0.3">
      <c r="B130" s="185"/>
    </row>
    <row r="131" spans="2:2" ht="18.75" x14ac:dyDescent="0.3">
      <c r="B131" s="185"/>
    </row>
    <row r="132" spans="2:2" ht="18.75" x14ac:dyDescent="0.3">
      <c r="B132" s="185"/>
    </row>
    <row r="133" spans="2:2" ht="18.75" x14ac:dyDescent="0.3">
      <c r="B133" s="185"/>
    </row>
    <row r="134" spans="2:2" ht="18.75" x14ac:dyDescent="0.3">
      <c r="B134" s="185"/>
    </row>
    <row r="135" spans="2:2" ht="18.75" x14ac:dyDescent="0.3">
      <c r="B135" s="185"/>
    </row>
    <row r="136" spans="2:2" ht="18.75" x14ac:dyDescent="0.3">
      <c r="B136" s="185"/>
    </row>
    <row r="137" spans="2:2" ht="18.75" x14ac:dyDescent="0.3">
      <c r="B137" s="185"/>
    </row>
    <row r="138" spans="2:2" ht="18.75" x14ac:dyDescent="0.3">
      <c r="B138" s="185"/>
    </row>
    <row r="139" spans="2:2" ht="18.75" x14ac:dyDescent="0.3">
      <c r="B139" s="185"/>
    </row>
    <row r="140" spans="2:2" ht="18.75" x14ac:dyDescent="0.3">
      <c r="B140" s="185"/>
    </row>
    <row r="141" spans="2:2" ht="18.75" x14ac:dyDescent="0.3">
      <c r="B141" s="185"/>
    </row>
    <row r="142" spans="2:2" ht="18.75" x14ac:dyDescent="0.3">
      <c r="B142" s="185"/>
    </row>
    <row r="143" spans="2:2" ht="18.75" x14ac:dyDescent="0.3">
      <c r="B143" s="185"/>
    </row>
    <row r="144" spans="2:2" ht="18.75" x14ac:dyDescent="0.3">
      <c r="B144" s="185"/>
    </row>
    <row r="145" spans="2:2" ht="18.75" x14ac:dyDescent="0.3">
      <c r="B145" s="185"/>
    </row>
    <row r="146" spans="2:2" ht="18.75" x14ac:dyDescent="0.3">
      <c r="B146" s="185"/>
    </row>
    <row r="147" spans="2:2" ht="18.75" x14ac:dyDescent="0.3">
      <c r="B147" s="185"/>
    </row>
    <row r="148" spans="2:2" ht="18.75" x14ac:dyDescent="0.3">
      <c r="B148" s="185"/>
    </row>
    <row r="149" spans="2:2" ht="18.75" x14ac:dyDescent="0.3">
      <c r="B149" s="185"/>
    </row>
    <row r="150" spans="2:2" ht="18.75" x14ac:dyDescent="0.3">
      <c r="B150" s="185"/>
    </row>
    <row r="151" spans="2:2" ht="18.75" x14ac:dyDescent="0.3">
      <c r="B151" s="185"/>
    </row>
    <row r="152" spans="2:2" ht="18.75" x14ac:dyDescent="0.3">
      <c r="B152" s="185"/>
    </row>
    <row r="153" spans="2:2" ht="18.75" x14ac:dyDescent="0.3">
      <c r="B153" s="185"/>
    </row>
    <row r="154" spans="2:2" ht="18.75" x14ac:dyDescent="0.3">
      <c r="B154" s="185"/>
    </row>
    <row r="155" spans="2:2" ht="18.75" x14ac:dyDescent="0.3">
      <c r="B155" s="185"/>
    </row>
    <row r="156" spans="2:2" ht="18.75" x14ac:dyDescent="0.3">
      <c r="B156" s="185"/>
    </row>
    <row r="157" spans="2:2" ht="18.75" x14ac:dyDescent="0.3">
      <c r="B157" s="185"/>
    </row>
    <row r="158" spans="2:2" ht="18.75" x14ac:dyDescent="0.3">
      <c r="B158" s="185"/>
    </row>
    <row r="159" spans="2:2" ht="18.75" x14ac:dyDescent="0.3">
      <c r="B159" s="185"/>
    </row>
    <row r="160" spans="2:2" ht="18.75" x14ac:dyDescent="0.3">
      <c r="B160" s="185"/>
    </row>
    <row r="161" spans="2:2" ht="18.75" x14ac:dyDescent="0.3">
      <c r="B161" s="185"/>
    </row>
    <row r="162" spans="2:2" ht="18.75" x14ac:dyDescent="0.3">
      <c r="B162" s="185"/>
    </row>
    <row r="163" spans="2:2" ht="18.75" x14ac:dyDescent="0.3">
      <c r="B163" s="185"/>
    </row>
    <row r="164" spans="2:2" ht="18.75" x14ac:dyDescent="0.3">
      <c r="B164" s="185"/>
    </row>
    <row r="165" spans="2:2" ht="18.75" x14ac:dyDescent="0.3">
      <c r="B165" s="185"/>
    </row>
    <row r="166" spans="2:2" ht="18.75" x14ac:dyDescent="0.3">
      <c r="B166" s="185"/>
    </row>
    <row r="167" spans="2:2" ht="18.75" x14ac:dyDescent="0.3">
      <c r="B167" s="185"/>
    </row>
    <row r="168" spans="2:2" ht="18.75" x14ac:dyDescent="0.3">
      <c r="B168" s="185"/>
    </row>
    <row r="169" spans="2:2" ht="18.75" x14ac:dyDescent="0.3">
      <c r="B169" s="185"/>
    </row>
    <row r="170" spans="2:2" ht="18.75" x14ac:dyDescent="0.3">
      <c r="B170" s="185"/>
    </row>
    <row r="171" spans="2:2" ht="18.75" x14ac:dyDescent="0.3">
      <c r="B171" s="185"/>
    </row>
    <row r="172" spans="2:2" ht="18.75" x14ac:dyDescent="0.3">
      <c r="B172" s="185"/>
    </row>
    <row r="173" spans="2:2" ht="18.75" x14ac:dyDescent="0.3">
      <c r="B173" s="185"/>
    </row>
    <row r="174" spans="2:2" ht="18.75" x14ac:dyDescent="0.3">
      <c r="B174" s="185"/>
    </row>
    <row r="175" spans="2:2" ht="18.75" x14ac:dyDescent="0.3">
      <c r="B175" s="185"/>
    </row>
    <row r="176" spans="2:2" ht="18.75" x14ac:dyDescent="0.3">
      <c r="B176" s="185"/>
    </row>
    <row r="177" spans="2:2" ht="18.75" x14ac:dyDescent="0.3">
      <c r="B177" s="185"/>
    </row>
    <row r="178" spans="2:2" ht="18.75" x14ac:dyDescent="0.3">
      <c r="B178" s="185"/>
    </row>
    <row r="179" spans="2:2" ht="18.75" x14ac:dyDescent="0.3">
      <c r="B179" s="185"/>
    </row>
    <row r="180" spans="2:2" ht="18.75" x14ac:dyDescent="0.3">
      <c r="B180" s="185"/>
    </row>
    <row r="181" spans="2:2" ht="18.75" x14ac:dyDescent="0.3">
      <c r="B181" s="185"/>
    </row>
    <row r="182" spans="2:2" ht="18.75" x14ac:dyDescent="0.3">
      <c r="B182" s="185"/>
    </row>
    <row r="183" spans="2:2" ht="18.75" x14ac:dyDescent="0.3">
      <c r="B183" s="185"/>
    </row>
    <row r="184" spans="2:2" ht="18.75" x14ac:dyDescent="0.3">
      <c r="B184" s="185"/>
    </row>
    <row r="185" spans="2:2" ht="18.75" x14ac:dyDescent="0.3">
      <c r="B185" s="185"/>
    </row>
    <row r="186" spans="2:2" ht="18.75" x14ac:dyDescent="0.3">
      <c r="B186" s="185"/>
    </row>
    <row r="187" spans="2:2" ht="18.75" x14ac:dyDescent="0.3">
      <c r="B187" s="185"/>
    </row>
    <row r="188" spans="2:2" ht="18.75" x14ac:dyDescent="0.3">
      <c r="B188" s="185"/>
    </row>
    <row r="189" spans="2:2" ht="18.75" x14ac:dyDescent="0.3">
      <c r="B189" s="185"/>
    </row>
    <row r="190" spans="2:2" ht="18.75" x14ac:dyDescent="0.3">
      <c r="B190" s="185"/>
    </row>
    <row r="191" spans="2:2" ht="18.75" x14ac:dyDescent="0.3">
      <c r="B191" s="185"/>
    </row>
    <row r="192" spans="2:2" ht="18.75" x14ac:dyDescent="0.3">
      <c r="B192" s="185"/>
    </row>
    <row r="193" spans="2:2" ht="18.75" x14ac:dyDescent="0.3">
      <c r="B193" s="185"/>
    </row>
    <row r="194" spans="2:2" ht="18.75" x14ac:dyDescent="0.3">
      <c r="B194" s="185"/>
    </row>
    <row r="195" spans="2:2" ht="18.75" x14ac:dyDescent="0.3">
      <c r="B195" s="185"/>
    </row>
    <row r="196" spans="2:2" ht="18.75" x14ac:dyDescent="0.3">
      <c r="B196" s="185"/>
    </row>
    <row r="197" spans="2:2" ht="18.75" x14ac:dyDescent="0.3">
      <c r="B197" s="185"/>
    </row>
    <row r="198" spans="2:2" ht="18.75" x14ac:dyDescent="0.3">
      <c r="B198" s="185"/>
    </row>
    <row r="199" spans="2:2" ht="18.75" x14ac:dyDescent="0.3">
      <c r="B199" s="185"/>
    </row>
    <row r="200" spans="2:2" ht="18.75" x14ac:dyDescent="0.3">
      <c r="B200" s="185"/>
    </row>
    <row r="201" spans="2:2" ht="18.75" x14ac:dyDescent="0.3">
      <c r="B201" s="185"/>
    </row>
    <row r="202" spans="2:2" ht="18.75" x14ac:dyDescent="0.3">
      <c r="B202" s="185"/>
    </row>
    <row r="203" spans="2:2" ht="18.75" x14ac:dyDescent="0.3">
      <c r="B203" s="185"/>
    </row>
    <row r="204" spans="2:2" ht="18.75" x14ac:dyDescent="0.3">
      <c r="B204" s="185"/>
    </row>
    <row r="205" spans="2:2" ht="18.75" x14ac:dyDescent="0.3">
      <c r="B205" s="185"/>
    </row>
    <row r="206" spans="2:2" ht="18.75" x14ac:dyDescent="0.3">
      <c r="B206" s="185"/>
    </row>
    <row r="207" spans="2:2" ht="18.75" x14ac:dyDescent="0.3">
      <c r="B207" s="185"/>
    </row>
    <row r="208" spans="2:2" ht="18.75" x14ac:dyDescent="0.3">
      <c r="B208" s="185"/>
    </row>
    <row r="209" spans="2:2" ht="18.75" x14ac:dyDescent="0.3">
      <c r="B209" s="185"/>
    </row>
    <row r="210" spans="2:2" ht="18.75" x14ac:dyDescent="0.3">
      <c r="B210" s="185"/>
    </row>
    <row r="211" spans="2:2" ht="18.75" x14ac:dyDescent="0.3">
      <c r="B211" s="185"/>
    </row>
    <row r="212" spans="2:2" ht="18.75" x14ac:dyDescent="0.3">
      <c r="B212" s="185"/>
    </row>
    <row r="213" spans="2:2" ht="18.75" x14ac:dyDescent="0.3">
      <c r="B213" s="185"/>
    </row>
    <row r="214" spans="2:2" ht="18.75" x14ac:dyDescent="0.3">
      <c r="B214" s="185"/>
    </row>
    <row r="215" spans="2:2" ht="18.75" x14ac:dyDescent="0.3">
      <c r="B215" s="185"/>
    </row>
    <row r="216" spans="2:2" ht="18.75" x14ac:dyDescent="0.3">
      <c r="B216" s="185"/>
    </row>
    <row r="217" spans="2:2" ht="18.75" x14ac:dyDescent="0.3">
      <c r="B217" s="185"/>
    </row>
    <row r="218" spans="2:2" ht="18.75" x14ac:dyDescent="0.3">
      <c r="B218" s="185"/>
    </row>
    <row r="219" spans="2:2" ht="18.75" x14ac:dyDescent="0.3">
      <c r="B219" s="185"/>
    </row>
    <row r="220" spans="2:2" ht="18.75" x14ac:dyDescent="0.3">
      <c r="B220" s="185"/>
    </row>
    <row r="221" spans="2:2" ht="18.75" x14ac:dyDescent="0.3">
      <c r="B221" s="185"/>
    </row>
    <row r="222" spans="2:2" ht="18.75" x14ac:dyDescent="0.3">
      <c r="B222" s="185"/>
    </row>
    <row r="223" spans="2:2" ht="18.75" x14ac:dyDescent="0.3">
      <c r="B223" s="185"/>
    </row>
    <row r="224" spans="2:2" ht="18.75" x14ac:dyDescent="0.3">
      <c r="B224" s="185"/>
    </row>
    <row r="225" spans="2:2" ht="18.75" x14ac:dyDescent="0.3">
      <c r="B225" s="185"/>
    </row>
    <row r="226" spans="2:2" ht="18.75" x14ac:dyDescent="0.3">
      <c r="B226" s="185"/>
    </row>
    <row r="227" spans="2:2" ht="18.75" x14ac:dyDescent="0.3">
      <c r="B227" s="185"/>
    </row>
    <row r="228" spans="2:2" ht="18.75" x14ac:dyDescent="0.3">
      <c r="B228" s="185"/>
    </row>
    <row r="229" spans="2:2" ht="18.75" x14ac:dyDescent="0.3">
      <c r="B229" s="185"/>
    </row>
    <row r="230" spans="2:2" ht="18.75" x14ac:dyDescent="0.3">
      <c r="B230" s="185"/>
    </row>
    <row r="231" spans="2:2" ht="18.75" x14ac:dyDescent="0.3">
      <c r="B231" s="185"/>
    </row>
    <row r="232" spans="2:2" ht="18.75" x14ac:dyDescent="0.3">
      <c r="B232" s="185"/>
    </row>
    <row r="233" spans="2:2" ht="18.75" x14ac:dyDescent="0.3">
      <c r="B233" s="185"/>
    </row>
    <row r="234" spans="2:2" ht="18.75" x14ac:dyDescent="0.3">
      <c r="B234" s="185"/>
    </row>
    <row r="235" spans="2:2" ht="18.75" x14ac:dyDescent="0.3">
      <c r="B235" s="185"/>
    </row>
    <row r="236" spans="2:2" ht="18.75" x14ac:dyDescent="0.3">
      <c r="B236" s="185"/>
    </row>
    <row r="237" spans="2:2" ht="18.75" x14ac:dyDescent="0.3">
      <c r="B237" s="185"/>
    </row>
    <row r="238" spans="2:2" ht="18.75" x14ac:dyDescent="0.3">
      <c r="B238" s="185"/>
    </row>
    <row r="239" spans="2:2" ht="18.75" x14ac:dyDescent="0.3">
      <c r="B239" s="185"/>
    </row>
    <row r="240" spans="2:2" ht="18.75" x14ac:dyDescent="0.3">
      <c r="B240" s="185"/>
    </row>
    <row r="241" spans="2:2" ht="18.75" x14ac:dyDescent="0.3">
      <c r="B241" s="185"/>
    </row>
    <row r="242" spans="2:2" ht="18.75" x14ac:dyDescent="0.3">
      <c r="B242" s="185"/>
    </row>
    <row r="243" spans="2:2" ht="18.75" x14ac:dyDescent="0.3">
      <c r="B243" s="185"/>
    </row>
    <row r="244" spans="2:2" ht="18.75" x14ac:dyDescent="0.3">
      <c r="B244" s="185"/>
    </row>
    <row r="245" spans="2:2" ht="18.75" x14ac:dyDescent="0.3">
      <c r="B245" s="185"/>
    </row>
    <row r="246" spans="2:2" ht="18.75" x14ac:dyDescent="0.3">
      <c r="B246" s="185"/>
    </row>
    <row r="247" spans="2:2" ht="18.75" x14ac:dyDescent="0.3">
      <c r="B247" s="185"/>
    </row>
    <row r="248" spans="2:2" ht="18.75" x14ac:dyDescent="0.3">
      <c r="B248" s="185"/>
    </row>
    <row r="249" spans="2:2" ht="18.75" x14ac:dyDescent="0.3">
      <c r="B249" s="185"/>
    </row>
    <row r="250" spans="2:2" ht="18.75" x14ac:dyDescent="0.3">
      <c r="B250" s="185"/>
    </row>
    <row r="251" spans="2:2" ht="18.75" x14ac:dyDescent="0.3">
      <c r="B251" s="185"/>
    </row>
    <row r="252" spans="2:2" ht="18.75" x14ac:dyDescent="0.3">
      <c r="B252" s="185"/>
    </row>
    <row r="253" spans="2:2" ht="18.75" x14ac:dyDescent="0.3">
      <c r="B253" s="185"/>
    </row>
    <row r="254" spans="2:2" ht="18.75" x14ac:dyDescent="0.3">
      <c r="B254" s="185"/>
    </row>
    <row r="255" spans="2:2" ht="18.75" x14ac:dyDescent="0.3">
      <c r="B255" s="185"/>
    </row>
    <row r="256" spans="2:2" ht="18.75" x14ac:dyDescent="0.3">
      <c r="B256" s="185"/>
    </row>
    <row r="257" spans="2:2" ht="18.75" x14ac:dyDescent="0.3">
      <c r="B257" s="185"/>
    </row>
    <row r="258" spans="2:2" ht="18.75" x14ac:dyDescent="0.3">
      <c r="B258" s="185"/>
    </row>
  </sheetData>
  <sheetProtection algorithmName="SHA-512" hashValue="kn4TxHNPW07rQ8xIZ8ahEI4HLNFVt8/UWFmnaxp+qBBeC7/iN74jDfOGIPQ9T4FW6DoLC70zkLM+x2z4jpYy6g==" saltValue="Mf1Hd0w7d+CiPF+WVIg+Gg==" spinCount="100000" sheet="1" objects="1" scenarios="1"/>
  <mergeCells count="7">
    <mergeCell ref="A8:B8"/>
    <mergeCell ref="A1:C1"/>
    <mergeCell ref="E1:F1"/>
    <mergeCell ref="A2:K2"/>
    <mergeCell ref="A5:B5"/>
    <mergeCell ref="A6:B6"/>
    <mergeCell ref="A7:B7"/>
  </mergeCells>
  <phoneticPr fontId="55" type="noConversion"/>
  <conditionalFormatting sqref="D120:H120 A120 B36:B37 B40 A33:A43 J120:K120 A24:B32 A59:B61 A11:B22 B42:B43">
    <cfRule type="expression" dxfId="257" priority="203">
      <formula>$G11="ABANDON"</formula>
    </cfRule>
    <cfRule type="expression" dxfId="256" priority="204">
      <formula>$G11="COMPLETE"</formula>
    </cfRule>
  </conditionalFormatting>
  <conditionalFormatting sqref="A44:B44">
    <cfRule type="expression" dxfId="255" priority="199">
      <formula>$G44="ABANDON"</formula>
    </cfRule>
    <cfRule type="expression" dxfId="254" priority="200">
      <formula>$G44="COMPLETE"</formula>
    </cfRule>
  </conditionalFormatting>
  <conditionalFormatting sqref="A102:B102">
    <cfRule type="expression" dxfId="253" priority="193">
      <formula>$G102="ABANDON"</formula>
    </cfRule>
    <cfRule type="expression" dxfId="252" priority="194">
      <formula>$G102="COMPLETE"</formula>
    </cfRule>
  </conditionalFormatting>
  <conditionalFormatting sqref="B44:I44 A45:I45 B61:I61 A62:I62 A70:I70 A77:I77 A78:B80 B102:I102 D115:G115 A104:B105 H24:I25 G23:G25 B35:F35 G35:I38 D46:D47 A56:I56 B57 A46:B47 D63:D69 D78:D80 A121:D121 F33:I34 F104:I105 F27:I27 B41:I41 F46:I47 F63:I69 D42:I43 A48:I48 F121:I121 D32:I32 G28:I31 D40:I40 A58:H58 G57:H57 A114:I114 D26:I26 A106:I107 A108:B108 D108:I108 A110:B110 B109 E109:I109 D110:I111 B111:B112 F112:I113 A103:I103 D12:I22 A49:B55 A63:B69 A112 D59:G60 I58:I60 F49:I50 F51:G51 I51 A116:I119 D104:D105 D27:D34 B39:I39 F78:I80 C11:I11 A71:B73 A81:I81 F52:I55 A82:B82 D82:I82 A83:I84 A85:B89 A90:I90 A93:I98 A91:B92 D91:I92 A100:I101 A99:B99 D99:I99 D85:I89 B74:B76 D71:I76">
    <cfRule type="expression" dxfId="251" priority="219">
      <formula>$G11="COMPLETE"</formula>
    </cfRule>
  </conditionalFormatting>
  <conditionalFormatting sqref="B44:I44 A45:I45 B61:I61 A62:I62 A70:I70 A77:I77 B102:I102 A78:B80 D115:G115 A104:B105 H24:I25 G23:G25 B35:F35 G35:I38 D46:D47 A56:I56 B57 A46:B47 D63:D69 D78:D80 A121:D121 F33:I34 F104:I105 F27:I27 B41:I41 F46:I47 F63:I69 D42:I43 A48:I48 F121:I121 D32:I32 G28:I31 D40:I40 A58:H58 G57:H57 A114:I114 D26:I26 A106:I107 A108:B108 D108:I108 A110:B110 B109 E109:I109 D110:I111 B111:B112 F112:I113 A103:I103 D12:I22 A49:B55 A63:B69 A112 D59:G60 I58:I60 F49:I50 F51:G51 I51 A116:I119 D104:D105 D27:D34 B39:I39 F78:I80 C11:I11 A71:B73 A81:I81 F52:I55 A82:B82 D82:I82 A83:I84 A85:B89 A90:I90 A93:I98 A91:B92 D91:I92 A100:I101 A99:B99 D99:I99 D85:I89 B74:B76 D71:D76 F71:I76">
    <cfRule type="expression" dxfId="250" priority="218">
      <formula>$G11="ABANDON"</formula>
    </cfRule>
  </conditionalFormatting>
  <conditionalFormatting sqref="D38 F38">
    <cfRule type="expression" dxfId="249" priority="225">
      <formula>#REF!="COMPLETE"</formula>
    </cfRule>
    <cfRule type="expression" dxfId="248" priority="226">
      <formula>#REF!="ABANDON"</formula>
    </cfRule>
  </conditionalFormatting>
  <conditionalFormatting sqref="G121 G116:G119 G11:G114">
    <cfRule type="containsText" dxfId="247" priority="215" operator="containsText" text="COMPLETE">
      <formula>NOT(ISERROR(SEARCH("COMPLETE",G11)))</formula>
    </cfRule>
    <cfRule type="containsText" dxfId="246" priority="216" operator="containsText" text="IN DATE">
      <formula>NOT(ISERROR(SEARCH("IN DATE",G11)))</formula>
    </cfRule>
    <cfRule type="containsText" dxfId="245" priority="217" operator="containsText" text="DUE">
      <formula>NOT(ISERROR(SEARCH("DUE",G11)))</formula>
    </cfRule>
  </conditionalFormatting>
  <conditionalFormatting sqref="G121 G116:G119 G11:G114">
    <cfRule type="containsText" dxfId="244" priority="211" operator="containsText" text="ABANDON">
      <formula>NOT(ISERROR(SEARCH("ABANDON",G11)))</formula>
    </cfRule>
  </conditionalFormatting>
  <conditionalFormatting sqref="G104:G105 G108">
    <cfRule type="containsText" dxfId="243" priority="207" operator="containsText" text="ABANDON">
      <formula>NOT(ISERROR(SEARCH("ABANDON",G104)))</formula>
    </cfRule>
    <cfRule type="containsText" dxfId="242" priority="208" operator="containsText" text="COMPLETE">
      <formula>NOT(ISERROR(SEARCH("COMPLETE",G104)))</formula>
    </cfRule>
    <cfRule type="containsText" dxfId="241" priority="209" operator="containsText" text="IN DATE">
      <formula>NOT(ISERROR(SEARCH("IN DATE",G104)))</formula>
    </cfRule>
    <cfRule type="containsText" dxfId="240" priority="210" operator="containsText" text="DUE">
      <formula>NOT(ISERROR(SEARCH("DUE",G104)))</formula>
    </cfRule>
  </conditionalFormatting>
  <conditionalFormatting sqref="A115 J115:K115">
    <cfRule type="expression" dxfId="239" priority="177">
      <formula>$G115="ABANDON"</formula>
    </cfRule>
    <cfRule type="expression" dxfId="238" priority="178">
      <formula>$G115="COMPLETE"</formula>
    </cfRule>
  </conditionalFormatting>
  <conditionalFormatting sqref="F115">
    <cfRule type="containsText" dxfId="237" priority="180" operator="containsText" text="COMPLETE">
      <formula>NOT(ISERROR(SEARCH("COMPLETE",F115)))</formula>
    </cfRule>
    <cfRule type="containsText" dxfId="236" priority="181" operator="containsText" text="IN DATE">
      <formula>NOT(ISERROR(SEARCH("IN DATE",F115)))</formula>
    </cfRule>
    <cfRule type="containsText" dxfId="235" priority="182" operator="containsText" text="DUE">
      <formula>NOT(ISERROR(SEARCH("DUE",F115)))</formula>
    </cfRule>
  </conditionalFormatting>
  <conditionalFormatting sqref="F115">
    <cfRule type="containsText" dxfId="234" priority="179" operator="containsText" text="ABANDON">
      <formula>NOT(ISERROR(SEARCH("ABANDON",F115)))</formula>
    </cfRule>
  </conditionalFormatting>
  <conditionalFormatting sqref="C115">
    <cfRule type="expression" dxfId="233" priority="167">
      <formula>$G115="ABANDON"</formula>
    </cfRule>
    <cfRule type="expression" dxfId="232" priority="168">
      <formula>$G115="COMPLETE"</formula>
    </cfRule>
  </conditionalFormatting>
  <conditionalFormatting sqref="B115">
    <cfRule type="expression" dxfId="231" priority="159">
      <formula>$G115="ABANDON"</formula>
    </cfRule>
    <cfRule type="expression" dxfId="230" priority="160">
      <formula>$G115="COMPLETE"</formula>
    </cfRule>
  </conditionalFormatting>
  <conditionalFormatting sqref="B115">
    <cfRule type="expression" dxfId="229" priority="162">
      <formula>$G115="COMPLETE"</formula>
    </cfRule>
  </conditionalFormatting>
  <conditionalFormatting sqref="B115">
    <cfRule type="expression" dxfId="228" priority="161">
      <formula>$G115="ABANDON"</formula>
    </cfRule>
  </conditionalFormatting>
  <conditionalFormatting sqref="B120">
    <cfRule type="expression" dxfId="227" priority="155">
      <formula>$G120="ABANDON"</formula>
    </cfRule>
    <cfRule type="expression" dxfId="226" priority="156">
      <formula>$G120="COMPLETE"</formula>
    </cfRule>
  </conditionalFormatting>
  <conditionalFormatting sqref="B120">
    <cfRule type="expression" dxfId="225" priority="158">
      <formula>$G120="COMPLETE"</formula>
    </cfRule>
  </conditionalFormatting>
  <conditionalFormatting sqref="B120">
    <cfRule type="expression" dxfId="224" priority="157">
      <formula>$G120="ABANDON"</formula>
    </cfRule>
  </conditionalFormatting>
  <conditionalFormatting sqref="C120">
    <cfRule type="expression" dxfId="223" priority="153">
      <formula>$G120="ABANDON"</formula>
    </cfRule>
    <cfRule type="expression" dxfId="222" priority="154">
      <formula>$G120="COMPLETE"</formula>
    </cfRule>
  </conditionalFormatting>
  <conditionalFormatting sqref="D23:D25">
    <cfRule type="expression" dxfId="221" priority="145">
      <formula>$G23="ABANDON"</formula>
    </cfRule>
  </conditionalFormatting>
  <conditionalFormatting sqref="H23">
    <cfRule type="expression" dxfId="220" priority="143">
      <formula>$G23="ABANDON"</formula>
    </cfRule>
  </conditionalFormatting>
  <conditionalFormatting sqref="B38">
    <cfRule type="expression" dxfId="219" priority="325">
      <formula>$G38="ABANDON"</formula>
    </cfRule>
    <cfRule type="expression" dxfId="218" priority="326">
      <formula>$G38="COMPLETE"</formula>
    </cfRule>
  </conditionalFormatting>
  <conditionalFormatting sqref="D37 F37">
    <cfRule type="expression" dxfId="217" priority="141">
      <formula>#REF!="COMPLETE"</formula>
    </cfRule>
    <cfRule type="expression" dxfId="216" priority="142">
      <formula>#REF!="ABANDON"</formula>
    </cfRule>
  </conditionalFormatting>
  <conditionalFormatting sqref="B33:B34">
    <cfRule type="expression" dxfId="215" priority="137">
      <formula>$G33="ABANDON"</formula>
    </cfRule>
    <cfRule type="expression" dxfId="214" priority="138">
      <formula>$G33="COMPLETE"</formula>
    </cfRule>
  </conditionalFormatting>
  <conditionalFormatting sqref="C52">
    <cfRule type="expression" dxfId="213" priority="136">
      <formula>$G52="COMPLETE"</formula>
    </cfRule>
  </conditionalFormatting>
  <conditionalFormatting sqref="C52">
    <cfRule type="expression" dxfId="212" priority="135">
      <formula>$G52="ABANDON"</formula>
    </cfRule>
  </conditionalFormatting>
  <conditionalFormatting sqref="D52">
    <cfRule type="expression" dxfId="211" priority="132">
      <formula>$G52="COMPLETE"</formula>
    </cfRule>
  </conditionalFormatting>
  <conditionalFormatting sqref="D52">
    <cfRule type="expression" dxfId="210" priority="131">
      <formula>$G52="ABANDON"</formula>
    </cfRule>
  </conditionalFormatting>
  <conditionalFormatting sqref="D53:D55 H118:H119">
    <cfRule type="expression" dxfId="209" priority="133">
      <formula>$G50="COMPLETE"</formula>
    </cfRule>
  </conditionalFormatting>
  <conditionalFormatting sqref="D53:D55 H118:H119 H71:H76">
    <cfRule type="expression" dxfId="208" priority="134">
      <formula>$G50="ABANDON"</formula>
    </cfRule>
  </conditionalFormatting>
  <conditionalFormatting sqref="A57">
    <cfRule type="expression" dxfId="207" priority="327">
      <formula>#REF!="COMPLETE"</formula>
    </cfRule>
    <cfRule type="expression" dxfId="206" priority="328">
      <formula>#REF!="ABANDON"</formula>
    </cfRule>
  </conditionalFormatting>
  <conditionalFormatting sqref="E23:E25">
    <cfRule type="expression" dxfId="205" priority="129">
      <formula>$G23="ABANDON"</formula>
    </cfRule>
  </conditionalFormatting>
  <conditionalFormatting sqref="E27:E31">
    <cfRule type="expression" dxfId="204" priority="128">
      <formula>$G27="COMPLETE"</formula>
    </cfRule>
  </conditionalFormatting>
  <conditionalFormatting sqref="E27:E31">
    <cfRule type="expression" dxfId="203" priority="127">
      <formula>$G27="ABANDON"</formula>
    </cfRule>
  </conditionalFormatting>
  <conditionalFormatting sqref="E33:E34">
    <cfRule type="expression" dxfId="202" priority="126">
      <formula>$G33="COMPLETE"</formula>
    </cfRule>
  </conditionalFormatting>
  <conditionalFormatting sqref="E33:E34">
    <cfRule type="expression" dxfId="201" priority="125">
      <formula>$G33="ABANDON"</formula>
    </cfRule>
  </conditionalFormatting>
  <conditionalFormatting sqref="E36:E38">
    <cfRule type="expression" dxfId="200" priority="123">
      <formula>$G36="ABANDON"</formula>
    </cfRule>
  </conditionalFormatting>
  <conditionalFormatting sqref="E46:E47">
    <cfRule type="expression" dxfId="199" priority="116">
      <formula>$G46="COMPLETE"</formula>
    </cfRule>
  </conditionalFormatting>
  <conditionalFormatting sqref="E46:E47">
    <cfRule type="expression" dxfId="198" priority="115">
      <formula>$G46="ABANDON"</formula>
    </cfRule>
  </conditionalFormatting>
  <conditionalFormatting sqref="E49:E55">
    <cfRule type="expression" dxfId="197" priority="112">
      <formula>$G49="COMPLETE"</formula>
    </cfRule>
  </conditionalFormatting>
  <conditionalFormatting sqref="E49:E55 E71:E76">
    <cfRule type="expression" dxfId="196" priority="111">
      <formula>$G49="ABANDON"</formula>
    </cfRule>
  </conditionalFormatting>
  <conditionalFormatting sqref="E57">
    <cfRule type="expression" dxfId="195" priority="109">
      <formula>$G57="ABANDON"</formula>
    </cfRule>
  </conditionalFormatting>
  <conditionalFormatting sqref="E63:E69">
    <cfRule type="expression" dxfId="194" priority="105">
      <formula>$G63="ABANDON"</formula>
    </cfRule>
  </conditionalFormatting>
  <conditionalFormatting sqref="E78:E80">
    <cfRule type="expression" dxfId="193" priority="101">
      <formula>$G78="ABANDON"</formula>
    </cfRule>
  </conditionalFormatting>
  <conditionalFormatting sqref="E104:E105">
    <cfRule type="expression" dxfId="192" priority="100">
      <formula>$G104="COMPLETE"</formula>
    </cfRule>
  </conditionalFormatting>
  <conditionalFormatting sqref="E104:E105">
    <cfRule type="expression" dxfId="191" priority="99">
      <formula>$G104="ABANDON"</formula>
    </cfRule>
  </conditionalFormatting>
  <conditionalFormatting sqref="E121">
    <cfRule type="expression" dxfId="190" priority="92">
      <formula>$G121="COMPLETE"</formula>
    </cfRule>
  </conditionalFormatting>
  <conditionalFormatting sqref="E121">
    <cfRule type="expression" dxfId="189" priority="91">
      <formula>$G121="ABANDON"</formula>
    </cfRule>
  </conditionalFormatting>
  <conditionalFormatting sqref="H49:H50">
    <cfRule type="expression" dxfId="188" priority="87">
      <formula>#REF!="COMPLETE"</formula>
    </cfRule>
  </conditionalFormatting>
  <conditionalFormatting sqref="H49:H50">
    <cfRule type="expression" dxfId="187" priority="88">
      <formula>#REF!="ABANDON"</formula>
    </cfRule>
  </conditionalFormatting>
  <conditionalFormatting sqref="H52:H55">
    <cfRule type="expression" dxfId="186" priority="83">
      <formula>$G49="COMPLETE"</formula>
    </cfRule>
  </conditionalFormatting>
  <conditionalFormatting sqref="H52:H55">
    <cfRule type="expression" dxfId="185" priority="84">
      <formula>$G49="ABANDON"</formula>
    </cfRule>
  </conditionalFormatting>
  <conditionalFormatting sqref="H57">
    <cfRule type="expression" dxfId="184" priority="81">
      <formula>$G52="COMPLETE"</formula>
    </cfRule>
  </conditionalFormatting>
  <conditionalFormatting sqref="H57">
    <cfRule type="expression" dxfId="183" priority="82">
      <formula>$G52="ABANDON"</formula>
    </cfRule>
  </conditionalFormatting>
  <conditionalFormatting sqref="H63">
    <cfRule type="expression" dxfId="182" priority="77">
      <formula>$G59="COMPLETE"</formula>
    </cfRule>
  </conditionalFormatting>
  <conditionalFormatting sqref="H63 H75">
    <cfRule type="expression" dxfId="181" priority="78">
      <formula>$G59="ABANDON"</formula>
    </cfRule>
  </conditionalFormatting>
  <conditionalFormatting sqref="H64">
    <cfRule type="expression" dxfId="180" priority="75">
      <formula>$G61="COMPLETE"</formula>
    </cfRule>
  </conditionalFormatting>
  <conditionalFormatting sqref="H64">
    <cfRule type="expression" dxfId="179" priority="76">
      <formula>$G61="ABANDON"</formula>
    </cfRule>
  </conditionalFormatting>
  <conditionalFormatting sqref="H65">
    <cfRule type="expression" dxfId="178" priority="73">
      <formula>$G62="COMPLETE"</formula>
    </cfRule>
  </conditionalFormatting>
  <conditionalFormatting sqref="H65">
    <cfRule type="expression" dxfId="177" priority="74">
      <formula>$G62="ABANDON"</formula>
    </cfRule>
  </conditionalFormatting>
  <conditionalFormatting sqref="H66">
    <cfRule type="expression" dxfId="176" priority="71">
      <formula>$G63="COMPLETE"</formula>
    </cfRule>
  </conditionalFormatting>
  <conditionalFormatting sqref="H66">
    <cfRule type="expression" dxfId="175" priority="72">
      <formula>$G63="ABANDON"</formula>
    </cfRule>
  </conditionalFormatting>
  <conditionalFormatting sqref="H67">
    <cfRule type="expression" dxfId="174" priority="69">
      <formula>$G64="COMPLETE"</formula>
    </cfRule>
  </conditionalFormatting>
  <conditionalFormatting sqref="H67">
    <cfRule type="expression" dxfId="173" priority="70">
      <formula>$G64="ABANDON"</formula>
    </cfRule>
  </conditionalFormatting>
  <conditionalFormatting sqref="H68">
    <cfRule type="expression" dxfId="172" priority="67">
      <formula>$G65="COMPLETE"</formula>
    </cfRule>
  </conditionalFormatting>
  <conditionalFormatting sqref="H68">
    <cfRule type="expression" dxfId="171" priority="68">
      <formula>$G65="ABANDON"</formula>
    </cfRule>
  </conditionalFormatting>
  <conditionalFormatting sqref="H69">
    <cfRule type="expression" dxfId="170" priority="65">
      <formula>$G66="COMPLETE"</formula>
    </cfRule>
  </conditionalFormatting>
  <conditionalFormatting sqref="H69">
    <cfRule type="expression" dxfId="169" priority="66">
      <formula>$G66="ABANDON"</formula>
    </cfRule>
  </conditionalFormatting>
  <conditionalFormatting sqref="H78:H79">
    <cfRule type="expression" dxfId="168" priority="61">
      <formula>$G72="COMPLETE"</formula>
    </cfRule>
  </conditionalFormatting>
  <conditionalFormatting sqref="H78:H79">
    <cfRule type="expression" dxfId="167" priority="62">
      <formula>$G72="ABANDON"</formula>
    </cfRule>
  </conditionalFormatting>
  <conditionalFormatting sqref="H80">
    <cfRule type="expression" dxfId="166" priority="59">
      <formula>$G77="COMPLETE"</formula>
    </cfRule>
  </conditionalFormatting>
  <conditionalFormatting sqref="H80">
    <cfRule type="expression" dxfId="165" priority="60">
      <formula>$G77="ABANDON"</formula>
    </cfRule>
  </conditionalFormatting>
  <conditionalFormatting sqref="H112:H113">
    <cfRule type="expression" dxfId="164" priority="55">
      <formula>$G110="COMPLETE"</formula>
    </cfRule>
  </conditionalFormatting>
  <conditionalFormatting sqref="H112:H113 H76">
    <cfRule type="expression" dxfId="163" priority="56">
      <formula>$G74="ABANDON"</formula>
    </cfRule>
  </conditionalFormatting>
  <conditionalFormatting sqref="H121">
    <cfRule type="expression" dxfId="162" priority="49">
      <formula>$G118="COMPLETE"</formula>
    </cfRule>
  </conditionalFormatting>
  <conditionalFormatting sqref="H121">
    <cfRule type="expression" dxfId="161" priority="50">
      <formula>$G118="ABANDON"</formula>
    </cfRule>
  </conditionalFormatting>
  <conditionalFormatting sqref="H46:H47">
    <cfRule type="expression" dxfId="160" priority="341">
      <formula>#REF!="COMPLETE"</formula>
    </cfRule>
  </conditionalFormatting>
  <conditionalFormatting sqref="H46:H47">
    <cfRule type="expression" dxfId="159" priority="342">
      <formula>#REF!="ABANDON"</formula>
    </cfRule>
  </conditionalFormatting>
  <conditionalFormatting sqref="I39">
    <cfRule type="expression" dxfId="158" priority="363">
      <formula>#REF!="COMPLETE"</formula>
    </cfRule>
  </conditionalFormatting>
  <conditionalFormatting sqref="I39">
    <cfRule type="expression" dxfId="157" priority="364">
      <formula>#REF!="ABANDON"</formula>
    </cfRule>
  </conditionalFormatting>
  <conditionalFormatting sqref="H116">
    <cfRule type="expression" dxfId="156" priority="381">
      <formula>#REF!="COMPLETE"</formula>
    </cfRule>
  </conditionalFormatting>
  <conditionalFormatting sqref="H117">
    <cfRule type="expression" dxfId="155" priority="383">
      <formula>#REF!="COMPLETE"</formula>
    </cfRule>
  </conditionalFormatting>
  <conditionalFormatting sqref="H116">
    <cfRule type="expression" dxfId="154" priority="385">
      <formula>#REF!="ABANDON"</formula>
    </cfRule>
  </conditionalFormatting>
  <conditionalFormatting sqref="H117">
    <cfRule type="expression" dxfId="153" priority="387">
      <formula>#REF!="ABANDON"</formula>
    </cfRule>
  </conditionalFormatting>
  <conditionalFormatting sqref="G109">
    <cfRule type="containsText" dxfId="152" priority="33" operator="containsText" text="ABANDON">
      <formula>NOT(ISERROR(SEARCH("ABANDON",G109)))</formula>
    </cfRule>
    <cfRule type="containsText" dxfId="151" priority="34" operator="containsText" text="COMPLETE">
      <formula>NOT(ISERROR(SEARCH("COMPLETE",G109)))</formula>
    </cfRule>
    <cfRule type="containsText" dxfId="150" priority="35" operator="containsText" text="IN DATE">
      <formula>NOT(ISERROR(SEARCH("IN DATE",G109)))</formula>
    </cfRule>
    <cfRule type="containsText" dxfId="149" priority="36" operator="containsText" text="DUE">
      <formula>NOT(ISERROR(SEARCH("DUE",G109)))</formula>
    </cfRule>
  </conditionalFormatting>
  <conditionalFormatting sqref="D109">
    <cfRule type="expression" dxfId="148" priority="37">
      <formula>#REF!="COMPLETE"</formula>
    </cfRule>
  </conditionalFormatting>
  <conditionalFormatting sqref="D109">
    <cfRule type="expression" dxfId="147" priority="38">
      <formula>#REF!="ABANDON"</formula>
    </cfRule>
  </conditionalFormatting>
  <conditionalFormatting sqref="H109">
    <cfRule type="expression" dxfId="146" priority="31">
      <formula>$G107="COMPLETE"</formula>
    </cfRule>
  </conditionalFormatting>
  <conditionalFormatting sqref="H109">
    <cfRule type="expression" dxfId="145" priority="32">
      <formula>$G107="ABANDON"</formula>
    </cfRule>
  </conditionalFormatting>
  <conditionalFormatting sqref="G112:G113">
    <cfRule type="containsText" dxfId="144" priority="23" operator="containsText" text="ABANDON">
      <formula>NOT(ISERROR(SEARCH("ABANDON",G112)))</formula>
    </cfRule>
    <cfRule type="containsText" dxfId="143" priority="24" operator="containsText" text="COMPLETE">
      <formula>NOT(ISERROR(SEARCH("COMPLETE",G112)))</formula>
    </cfRule>
    <cfRule type="containsText" dxfId="142" priority="25" operator="containsText" text="IN DATE">
      <formula>NOT(ISERROR(SEARCH("IN DATE",G112)))</formula>
    </cfRule>
    <cfRule type="containsText" dxfId="141" priority="26" operator="containsText" text="DUE">
      <formula>NOT(ISERROR(SEARCH("DUE",G112)))</formula>
    </cfRule>
  </conditionalFormatting>
  <conditionalFormatting sqref="E112:E113">
    <cfRule type="expression" dxfId="140" priority="20">
      <formula>$G112="COMPLETE"</formula>
    </cfRule>
  </conditionalFormatting>
  <conditionalFormatting sqref="E112:E113">
    <cfRule type="expression" dxfId="139" priority="19">
      <formula>$G112="ABANDON"</formula>
    </cfRule>
  </conditionalFormatting>
  <conditionalFormatting sqref="H108">
    <cfRule type="expression" dxfId="138" priority="426">
      <formula>$G81="COMPLETE"</formula>
    </cfRule>
  </conditionalFormatting>
  <conditionalFormatting sqref="H108">
    <cfRule type="expression" dxfId="137" priority="428">
      <formula>$G81="ABANDON"</formula>
    </cfRule>
  </conditionalFormatting>
  <conditionalFormatting sqref="A109 A111 A113">
    <cfRule type="expression" dxfId="136" priority="433">
      <formula>#REF!="COMPLETE"</formula>
    </cfRule>
  </conditionalFormatting>
  <conditionalFormatting sqref="A109 A111 A113">
    <cfRule type="expression" dxfId="135" priority="438">
      <formula>#REF!="ABANDON"</formula>
    </cfRule>
  </conditionalFormatting>
  <conditionalFormatting sqref="E113:F113 B113">
    <cfRule type="expression" dxfId="134" priority="455">
      <formula>#REF!="COMPLETE"</formula>
    </cfRule>
  </conditionalFormatting>
  <conditionalFormatting sqref="E113:F113 B113">
    <cfRule type="expression" dxfId="133" priority="457">
      <formula>#REF!="ABANDON"</formula>
    </cfRule>
  </conditionalFormatting>
  <conditionalFormatting sqref="C13">
    <cfRule type="expression" dxfId="132" priority="10">
      <formula>$G13="COMPLETE"</formula>
    </cfRule>
  </conditionalFormatting>
  <conditionalFormatting sqref="C13">
    <cfRule type="expression" dxfId="131" priority="9">
      <formula>$G13="ABANDON"</formula>
    </cfRule>
  </conditionalFormatting>
  <conditionalFormatting sqref="D36">
    <cfRule type="expression" dxfId="130" priority="7">
      <formula>$G36="ABANDON"</formula>
    </cfRule>
    <cfRule type="expression" dxfId="129" priority="8">
      <formula>$G36="COMPLETE"</formula>
    </cfRule>
  </conditionalFormatting>
  <conditionalFormatting sqref="F36">
    <cfRule type="expression" dxfId="128" priority="5">
      <formula>$G36="ABANDON"</formula>
    </cfRule>
  </conditionalFormatting>
  <conditionalFormatting sqref="D112">
    <cfRule type="expression" dxfId="127" priority="4">
      <formula>$G112="COMPLETE"</formula>
    </cfRule>
  </conditionalFormatting>
  <conditionalFormatting sqref="D112">
    <cfRule type="expression" dxfId="126" priority="3">
      <formula>$G112="ABANDON"</formula>
    </cfRule>
  </conditionalFormatting>
  <conditionalFormatting sqref="A74">
    <cfRule type="expression" dxfId="125" priority="459">
      <formula>$G75="COMPLETE"</formula>
    </cfRule>
  </conditionalFormatting>
  <conditionalFormatting sqref="A74">
    <cfRule type="expression" dxfId="124" priority="462">
      <formula>$G75="ABANDON"</formula>
    </cfRule>
  </conditionalFormatting>
  <conditionalFormatting sqref="A75">
    <cfRule type="expression" dxfId="123" priority="492">
      <formula>#REF!="COMPLETE"</formula>
    </cfRule>
  </conditionalFormatting>
  <conditionalFormatting sqref="A75">
    <cfRule type="expression" dxfId="122" priority="494">
      <formula>#REF!="ABANDON"</formula>
    </cfRule>
  </conditionalFormatting>
  <hyperlinks>
    <hyperlink ref="K17" r:id="rId1" xr:uid="{53E4387C-2D33-4C18-869D-8376B70E047D}"/>
    <hyperlink ref="K48" r:id="rId2" xr:uid="{70F17182-5DC3-4951-B63A-678976F9849A}"/>
    <hyperlink ref="K12" r:id="rId3" xr:uid="{CAF683BC-AFC0-4F32-ADDA-9880611C1AE9}"/>
    <hyperlink ref="K22" r:id="rId4" xr:uid="{FE52ED76-5F27-49B1-AA41-1438150DF73E}"/>
    <hyperlink ref="K26" r:id="rId5" xr:uid="{F5F23D80-19CC-49D1-980A-7FD028DAB89C}"/>
    <hyperlink ref="K32" r:id="rId6" xr:uid="{02D2C147-8323-45BB-8178-27395F03DBB0}"/>
    <hyperlink ref="K35" r:id="rId7" xr:uid="{2C7877CF-0AD6-48DF-8345-DE1946F19FFC}"/>
    <hyperlink ref="K39" r:id="rId8" xr:uid="{09364C9A-7F43-404E-922F-A0B4552BCAFB}"/>
    <hyperlink ref="K41" r:id="rId9" xr:uid="{E4BB9515-EF3B-4FD0-82C6-BD172E9534B3}"/>
    <hyperlink ref="K45" r:id="rId10" xr:uid="{73BA6C4D-572C-4299-B53C-A4E78E54D00C}"/>
    <hyperlink ref="K56" r:id="rId11" xr:uid="{778BE790-E84A-41F8-BCB1-941CFBD57619}"/>
    <hyperlink ref="K58" r:id="rId12" xr:uid="{DC1A1A64-F2E5-4108-9AC1-23CBF56CF272}"/>
    <hyperlink ref="K62" r:id="rId13" xr:uid="{A3ABDFB8-96A0-48EB-BC1E-F6F12B922862}"/>
    <hyperlink ref="K70" r:id="rId14" xr:uid="{24DC1BBD-A94B-4ABE-A234-C3592F6316BF}"/>
    <hyperlink ref="K77" r:id="rId15" xr:uid="{689C4DE9-E3EE-422B-9196-6BF1074EE5AC}"/>
    <hyperlink ref="K81" r:id="rId16" xr:uid="{76A80371-0694-471A-B5F9-BF2002F5F1C7}"/>
    <hyperlink ref="K83" r:id="rId17" xr:uid="{C0143876-9C54-4C43-84EC-B94415D54FE4}"/>
    <hyperlink ref="K103" r:id="rId18" xr:uid="{3951CA64-0C89-4991-AAFF-08D97FD92E05}"/>
    <hyperlink ref="K106" r:id="rId19" display="https://scottish.sharepoint.com/:f:/s/AssuranceandImprovementPlanv3/Erkn7h312I5FuNvke8DEa70BwaeMpV-mtbWow2LnMaIeCA?e=9Tcrlk" xr:uid="{CDE103DE-55CA-43B8-A18A-4453E4F0B692}"/>
    <hyperlink ref="K107" r:id="rId20" xr:uid="{A994DBEC-86FF-4122-91F6-9E693FA44688}"/>
    <hyperlink ref="K114" r:id="rId21" xr:uid="{EA6F210F-8494-47C9-BF9C-35E294C39A2C}"/>
    <hyperlink ref="K116" r:id="rId22" xr:uid="{81714489-EB56-4036-AA36-D5F9C63C6F63}"/>
    <hyperlink ref="K117" r:id="rId23" xr:uid="{CBF16883-AAF0-4860-A8D0-A32397521956}"/>
    <hyperlink ref="K118" r:id="rId24" xr:uid="{B236DC11-294B-435D-9C51-EE1857168FCC}"/>
    <hyperlink ref="K119" r:id="rId25" xr:uid="{C70E4101-9A78-401C-9E0B-B6170828053D}"/>
    <hyperlink ref="K121" r:id="rId26" xr:uid="{369AABBA-D105-419D-BF78-A79209CCFDE8}"/>
    <hyperlink ref="K49" r:id="rId27" xr:uid="{46B40E8F-F686-4F26-965A-E7A63DC301EA}"/>
    <hyperlink ref="K18" r:id="rId28" xr:uid="{7A7378CB-C008-4310-BEBC-903F6D4D5247}"/>
    <hyperlink ref="K54" r:id="rId29" xr:uid="{8581605E-7529-4C1D-A879-48E8E9FCF352}"/>
    <hyperlink ref="K33" r:id="rId30" xr:uid="{DCE0433C-63D2-4AFD-B908-EBFEFF8956FB}"/>
    <hyperlink ref="K71" r:id="rId31" xr:uid="{9FD303F5-CF81-47F2-AED1-1338FF067CA0}"/>
    <hyperlink ref="K73" r:id="rId32" xr:uid="{BBAA577E-ACE4-4867-B0AD-BCB8E6B84086}"/>
    <hyperlink ref="K63" r:id="rId33" xr:uid="{B5F26849-E48A-41B2-A731-2E1719CE24A2}"/>
    <hyperlink ref="K78" r:id="rId34" xr:uid="{FD5FC6ED-5048-4080-9AD1-40B6442489D3}"/>
    <hyperlink ref="K13" r:id="rId35" xr:uid="{AE651C95-F257-4155-9127-B7ADFB440CAC}"/>
    <hyperlink ref="K14" r:id="rId36" xr:uid="{B4DED6B8-66F1-491E-9FCB-DCC8BE98AE8E}"/>
    <hyperlink ref="K15" r:id="rId37" xr:uid="{572C6D6B-A05C-43F6-97A2-B4221EA92F51}"/>
    <hyperlink ref="K16" r:id="rId38" xr:uid="{D49DEC52-7E58-48A9-9A2E-E93C2C374FF7}"/>
    <hyperlink ref="K23" r:id="rId39" xr:uid="{01BD91C8-C162-4335-9149-F3759E0623F9}"/>
    <hyperlink ref="K36" r:id="rId40" xr:uid="{80FD6D96-1A3A-4EA0-BF23-A716EAD38A10}"/>
    <hyperlink ref="K69" r:id="rId41" xr:uid="{AF85BFC2-B03D-4B13-ADCA-689FE90D0652}"/>
    <hyperlink ref="K109" r:id="rId42" xr:uid="{BE1F25AF-44AC-4D36-B033-7CB83C3472AD}"/>
    <hyperlink ref="K110" r:id="rId43" xr:uid="{A3CCF618-47F7-4599-BF91-9C48E04C1CBF}"/>
    <hyperlink ref="K67" r:id="rId44" xr:uid="{0F26EC85-BE01-47E0-BF43-E2290295A52B}"/>
    <hyperlink ref="K19" r:id="rId45" xr:uid="{E0F44235-47D5-49FC-85B0-E7FADC112204}"/>
    <hyperlink ref="K21" r:id="rId46" xr:uid="{F993E986-D068-4E50-ACDA-F9184EF0019E}"/>
    <hyperlink ref="K24" r:id="rId47" xr:uid="{E8C550A2-8165-42F5-8A92-E719EC13825E}"/>
    <hyperlink ref="K25" r:id="rId48" xr:uid="{6C58D86D-DA7E-435C-8D10-D37971356FF6}"/>
    <hyperlink ref="K27" r:id="rId49" xr:uid="{DAB47FBB-6D26-440F-8E8F-0075B8A6407B}"/>
    <hyperlink ref="K28" r:id="rId50" xr:uid="{9A24FE1E-B5D3-4520-BF02-6E7E41CA98EF}"/>
    <hyperlink ref="K29" r:id="rId51" xr:uid="{C1F43023-879B-4EFE-AC15-EAD882E7DD15}"/>
    <hyperlink ref="K30" r:id="rId52" xr:uid="{5A199C3E-311F-4F2C-AA20-C8C69C3610EF}"/>
    <hyperlink ref="K31" r:id="rId53" xr:uid="{3491C3E4-4788-453C-B25F-3B789B4C4E0D}"/>
    <hyperlink ref="K34" r:id="rId54" xr:uid="{29A647C2-34E8-486C-B804-239E425B1E10}"/>
    <hyperlink ref="K37" r:id="rId55" xr:uid="{2AFAD4DF-ADF8-4CE8-A1FE-E71EE019658F}"/>
    <hyperlink ref="K38" r:id="rId56" xr:uid="{20048F76-C4F6-4CE0-9936-884BC02A9A24}"/>
    <hyperlink ref="K40" r:id="rId57" xr:uid="{4F88D4EA-05BA-48C5-95B4-2B8F62120C2B}"/>
    <hyperlink ref="K42" r:id="rId58" xr:uid="{D932A1F6-3CFD-45B4-9DC3-293759222B68}"/>
    <hyperlink ref="K46" r:id="rId59" xr:uid="{D972AC21-F59B-44FE-A2F2-9714B9FE70B5}"/>
    <hyperlink ref="K47" r:id="rId60" xr:uid="{BA0D07B6-464F-4A8F-A805-77D4CD7D7223}"/>
    <hyperlink ref="K50" r:id="rId61" xr:uid="{E0C0D08B-507F-4C96-9FE3-3B822BBC8ED7}"/>
    <hyperlink ref="K51" r:id="rId62" xr:uid="{54144EC2-8A8A-4807-8C1D-7C94FAB8B250}"/>
    <hyperlink ref="K52" r:id="rId63" xr:uid="{E49DBB46-DE6F-4C03-AC81-89743E9FB190}"/>
    <hyperlink ref="K53" r:id="rId64" xr:uid="{63103264-C049-41B6-AA11-8AFD0041E843}"/>
    <hyperlink ref="K57" r:id="rId65" xr:uid="{8F30441D-A288-41BA-8F9A-E1CA1F7284B3}"/>
    <hyperlink ref="K59" r:id="rId66" xr:uid="{92843847-E174-4487-AAE1-3DE9D0541502}"/>
    <hyperlink ref="K60" r:id="rId67" xr:uid="{E91E0C42-0F8C-4EC6-9910-AD63FBA2898B}"/>
    <hyperlink ref="K64" r:id="rId68" xr:uid="{859974DF-47EF-4A0A-92A0-1860B060D9F3}"/>
    <hyperlink ref="K65" r:id="rId69" xr:uid="{F3C3EC3F-875D-4C19-9AEE-D479B7D55D2B}"/>
    <hyperlink ref="K66" r:id="rId70" xr:uid="{B385F761-3CE7-446D-BA87-5B2E2ACD15A5}"/>
    <hyperlink ref="K68" r:id="rId71" xr:uid="{B4A239F0-DC70-4390-AA09-7F3D0A8F3E3B}"/>
    <hyperlink ref="K72" r:id="rId72" xr:uid="{9834A850-50E2-4BE6-9B4E-FB92EC0CD5D0}"/>
    <hyperlink ref="K79" r:id="rId73" xr:uid="{AE549F82-9287-4C25-A834-42AC27CDFB22}"/>
    <hyperlink ref="K80" r:id="rId74" xr:uid="{A864F19F-0F60-42B1-9E5E-2999F56BA7AE}"/>
    <hyperlink ref="K104" r:id="rId75" xr:uid="{CCF53875-36F9-4F61-AED9-729A2B12A5CB}"/>
    <hyperlink ref="K105" r:id="rId76" xr:uid="{0B330479-0480-48B4-BD92-0329444DF59C}"/>
    <hyperlink ref="K108" r:id="rId77" xr:uid="{7A42365D-A267-48C3-B115-75DB4F176CBF}"/>
    <hyperlink ref="K111" r:id="rId78" xr:uid="{F155B55D-EFAE-422D-8393-CE529F449320}"/>
    <hyperlink ref="K112" r:id="rId79" xr:uid="{028EC0DF-A921-4E64-AED0-3859A1530655}"/>
    <hyperlink ref="K113" r:id="rId80" xr:uid="{73282088-AEBE-4164-BC2F-A79E02BFE9BC}"/>
    <hyperlink ref="K20" r:id="rId81" xr:uid="{9273F74E-4E5F-4684-8A6F-9441D27EEEAC}"/>
    <hyperlink ref="K43" r:id="rId82" xr:uid="{93165721-688E-42C8-AC68-74DD4E7769C9}"/>
  </hyperlinks>
  <pageMargins left="0.23622047244094491" right="0.23622047244094491" top="0" bottom="0" header="0.31496062992125984" footer="0.31496062992125984"/>
  <pageSetup paperSize="8" scale="68" fitToHeight="0" orientation="landscape" r:id="rId83"/>
  <drawing r:id="rId84"/>
  <legacyDrawing r:id="rId85"/>
  <tableParts count="1">
    <tablePart r:id="rId8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FFCC66"/>
    <pageSetUpPr fitToPage="1"/>
  </sheetPr>
  <dimension ref="A1:T31"/>
  <sheetViews>
    <sheetView topLeftCell="H1" zoomScale="80" zoomScaleNormal="80" workbookViewId="0">
      <selection activeCell="Q6" sqref="Q6"/>
    </sheetView>
  </sheetViews>
  <sheetFormatPr defaultRowHeight="15" x14ac:dyDescent="0.25"/>
  <cols>
    <col min="1" max="1" width="30.7109375" customWidth="1"/>
    <col min="2" max="11" width="15.7109375" customWidth="1"/>
    <col min="13" max="13" width="32.28515625" customWidth="1"/>
    <col min="14" max="14" width="54.85546875" customWidth="1"/>
  </cols>
  <sheetData>
    <row r="1" spans="1:20" ht="15.75" x14ac:dyDescent="0.25">
      <c r="A1" s="25" t="s">
        <v>541</v>
      </c>
    </row>
    <row r="2" spans="1:20" ht="16.5" thickBot="1" x14ac:dyDescent="0.3">
      <c r="A2" s="75" t="s">
        <v>542</v>
      </c>
      <c r="B2" s="76"/>
      <c r="C2" s="75"/>
      <c r="D2" s="75"/>
      <c r="E2" s="75"/>
      <c r="F2" s="75"/>
      <c r="G2" s="75"/>
      <c r="H2" s="75"/>
      <c r="I2" s="75"/>
      <c r="J2" s="75"/>
      <c r="K2" s="75"/>
    </row>
    <row r="3" spans="1:20" ht="15.75" x14ac:dyDescent="0.25">
      <c r="A3" s="65" t="s">
        <v>543</v>
      </c>
      <c r="B3" s="549" t="s">
        <v>544</v>
      </c>
      <c r="C3" s="549"/>
      <c r="D3" s="549" t="s">
        <v>545</v>
      </c>
      <c r="E3" s="549"/>
      <c r="F3" s="549" t="s">
        <v>546</v>
      </c>
      <c r="G3" s="549"/>
      <c r="H3" s="549" t="s">
        <v>547</v>
      </c>
      <c r="I3" s="549"/>
      <c r="J3" s="549" t="s">
        <v>548</v>
      </c>
      <c r="K3" s="550"/>
      <c r="O3" s="559" t="s">
        <v>549</v>
      </c>
      <c r="P3" s="559"/>
      <c r="Q3" s="559"/>
      <c r="R3" s="559"/>
      <c r="S3" s="559"/>
      <c r="T3" s="559"/>
    </row>
    <row r="4" spans="1:20" ht="66" customHeight="1" x14ac:dyDescent="0.25">
      <c r="A4" s="552" t="s">
        <v>550</v>
      </c>
      <c r="B4" s="557" t="s">
        <v>551</v>
      </c>
      <c r="C4" s="557"/>
      <c r="D4" s="557" t="s">
        <v>552</v>
      </c>
      <c r="E4" s="557"/>
      <c r="F4" s="557" t="s">
        <v>553</v>
      </c>
      <c r="G4" s="557"/>
      <c r="H4" s="557" t="s">
        <v>554</v>
      </c>
      <c r="I4" s="557"/>
      <c r="J4" s="557" t="s">
        <v>555</v>
      </c>
      <c r="K4" s="558"/>
      <c r="O4" s="559"/>
      <c r="P4" s="559"/>
      <c r="Q4" s="559"/>
      <c r="R4" s="559"/>
      <c r="S4" s="559"/>
      <c r="T4" s="559"/>
    </row>
    <row r="5" spans="1:20" ht="66" customHeight="1" thickBot="1" x14ac:dyDescent="0.3">
      <c r="A5" s="553"/>
      <c r="B5" s="548" t="s">
        <v>556</v>
      </c>
      <c r="C5" s="548"/>
      <c r="D5" s="548" t="s">
        <v>557</v>
      </c>
      <c r="E5" s="548"/>
      <c r="F5" s="548" t="s">
        <v>558</v>
      </c>
      <c r="G5" s="548"/>
      <c r="H5" s="548" t="s">
        <v>559</v>
      </c>
      <c r="I5" s="548"/>
      <c r="J5" s="548" t="s">
        <v>560</v>
      </c>
      <c r="K5" s="551"/>
      <c r="O5" s="559"/>
      <c r="P5" s="559"/>
      <c r="Q5" s="559"/>
      <c r="R5" s="559"/>
      <c r="S5" s="559"/>
      <c r="T5" s="559"/>
    </row>
    <row r="8" spans="1:20" ht="14.25" customHeight="1" x14ac:dyDescent="0.25">
      <c r="A8" s="25" t="s">
        <v>561</v>
      </c>
    </row>
    <row r="9" spans="1:20" ht="83.25" customHeight="1" thickBot="1" x14ac:dyDescent="0.3">
      <c r="A9" s="519" t="s">
        <v>562</v>
      </c>
      <c r="B9" s="519"/>
      <c r="C9" s="519"/>
      <c r="D9" s="519"/>
      <c r="E9" s="519"/>
      <c r="F9" s="519"/>
      <c r="G9" s="519"/>
      <c r="H9" s="519"/>
      <c r="I9" s="519"/>
      <c r="J9" s="519"/>
      <c r="K9" s="519"/>
    </row>
    <row r="10" spans="1:20" ht="15.75" x14ac:dyDescent="0.25">
      <c r="A10" s="65" t="s">
        <v>543</v>
      </c>
      <c r="B10" s="554" t="s">
        <v>563</v>
      </c>
      <c r="C10" s="554"/>
      <c r="D10" s="555" t="s">
        <v>564</v>
      </c>
      <c r="E10" s="555"/>
      <c r="F10" s="555" t="s">
        <v>565</v>
      </c>
      <c r="G10" s="555"/>
      <c r="H10" s="555" t="s">
        <v>566</v>
      </c>
      <c r="I10" s="555"/>
      <c r="J10" s="555" t="s">
        <v>567</v>
      </c>
      <c r="K10" s="556"/>
      <c r="M10" s="560" t="s">
        <v>568</v>
      </c>
      <c r="N10" s="561"/>
    </row>
    <row r="11" spans="1:20" ht="101.25" customHeight="1" x14ac:dyDescent="0.25">
      <c r="A11" s="267" t="s">
        <v>569</v>
      </c>
      <c r="B11" s="557" t="s">
        <v>570</v>
      </c>
      <c r="C11" s="557"/>
      <c r="D11" s="557" t="s">
        <v>571</v>
      </c>
      <c r="E11" s="557"/>
      <c r="F11" s="557" t="s">
        <v>572</v>
      </c>
      <c r="G11" s="557"/>
      <c r="H11" s="557" t="s">
        <v>573</v>
      </c>
      <c r="I11" s="557"/>
      <c r="J11" s="557" t="s">
        <v>574</v>
      </c>
      <c r="K11" s="558"/>
      <c r="M11" s="268" t="s">
        <v>575</v>
      </c>
      <c r="N11" s="269" t="s">
        <v>576</v>
      </c>
    </row>
    <row r="12" spans="1:20" ht="128.25" customHeight="1" x14ac:dyDescent="0.25">
      <c r="A12" s="267" t="s">
        <v>577</v>
      </c>
      <c r="B12" s="557" t="s">
        <v>578</v>
      </c>
      <c r="C12" s="557"/>
      <c r="D12" s="557" t="s">
        <v>579</v>
      </c>
      <c r="E12" s="557"/>
      <c r="F12" s="557" t="s">
        <v>580</v>
      </c>
      <c r="G12" s="557"/>
      <c r="H12" s="557" t="s">
        <v>581</v>
      </c>
      <c r="I12" s="557"/>
      <c r="J12" s="557" t="s">
        <v>582</v>
      </c>
      <c r="K12" s="558"/>
      <c r="M12" s="268" t="s">
        <v>583</v>
      </c>
      <c r="N12" s="269" t="s">
        <v>584</v>
      </c>
    </row>
    <row r="13" spans="1:20" ht="73.5" customHeight="1" x14ac:dyDescent="0.25">
      <c r="A13" s="267" t="s">
        <v>585</v>
      </c>
      <c r="B13" s="557" t="s">
        <v>586</v>
      </c>
      <c r="C13" s="557"/>
      <c r="D13" s="557" t="s">
        <v>587</v>
      </c>
      <c r="E13" s="557"/>
      <c r="F13" s="557" t="s">
        <v>588</v>
      </c>
      <c r="G13" s="557"/>
      <c r="H13" s="557" t="s">
        <v>589</v>
      </c>
      <c r="I13" s="557"/>
      <c r="J13" s="557" t="s">
        <v>590</v>
      </c>
      <c r="K13" s="558"/>
      <c r="M13" s="268" t="s">
        <v>591</v>
      </c>
      <c r="N13" s="269" t="s">
        <v>592</v>
      </c>
    </row>
    <row r="14" spans="1:20" ht="163.5" customHeight="1" thickBot="1" x14ac:dyDescent="0.3">
      <c r="A14" s="267" t="s">
        <v>593</v>
      </c>
      <c r="B14" s="557" t="s">
        <v>594</v>
      </c>
      <c r="C14" s="557"/>
      <c r="D14" s="557" t="s">
        <v>595</v>
      </c>
      <c r="E14" s="557"/>
      <c r="F14" s="557" t="s">
        <v>596</v>
      </c>
      <c r="G14" s="557"/>
      <c r="H14" s="557" t="s">
        <v>597</v>
      </c>
      <c r="I14" s="557"/>
      <c r="J14" s="557" t="s">
        <v>598</v>
      </c>
      <c r="K14" s="558"/>
      <c r="M14" s="469" t="s">
        <v>599</v>
      </c>
      <c r="N14" s="470" t="s">
        <v>600</v>
      </c>
    </row>
    <row r="15" spans="1:20" ht="84" customHeight="1" x14ac:dyDescent="0.25">
      <c r="A15" s="267" t="s">
        <v>601</v>
      </c>
      <c r="B15" s="557" t="s">
        <v>602</v>
      </c>
      <c r="C15" s="557"/>
      <c r="D15" s="557" t="s">
        <v>603</v>
      </c>
      <c r="E15" s="557"/>
      <c r="F15" s="557" t="s">
        <v>604</v>
      </c>
      <c r="G15" s="557"/>
      <c r="H15" s="557" t="s">
        <v>605</v>
      </c>
      <c r="I15" s="557"/>
      <c r="J15" s="557" t="s">
        <v>606</v>
      </c>
      <c r="K15" s="558"/>
    </row>
    <row r="16" spans="1:20" ht="172.5" customHeight="1" x14ac:dyDescent="0.25">
      <c r="A16" s="267" t="s">
        <v>607</v>
      </c>
      <c r="B16" s="557" t="s">
        <v>608</v>
      </c>
      <c r="C16" s="557"/>
      <c r="D16" s="557" t="s">
        <v>609</v>
      </c>
      <c r="E16" s="557"/>
      <c r="F16" s="557" t="s">
        <v>610</v>
      </c>
      <c r="G16" s="557"/>
      <c r="H16" s="557" t="s">
        <v>611</v>
      </c>
      <c r="I16" s="557"/>
      <c r="J16" s="557" t="s">
        <v>612</v>
      </c>
      <c r="K16" s="558"/>
    </row>
    <row r="17" spans="1:11" ht="159.75" customHeight="1" x14ac:dyDescent="0.25">
      <c r="A17" s="267" t="s">
        <v>613</v>
      </c>
      <c r="B17" s="557" t="s">
        <v>614</v>
      </c>
      <c r="C17" s="557"/>
      <c r="D17" s="557" t="s">
        <v>615</v>
      </c>
      <c r="E17" s="557"/>
      <c r="F17" s="557" t="s">
        <v>616</v>
      </c>
      <c r="G17" s="557"/>
      <c r="H17" s="557" t="s">
        <v>617</v>
      </c>
      <c r="I17" s="557"/>
      <c r="J17" s="557" t="s">
        <v>618</v>
      </c>
      <c r="K17" s="558"/>
    </row>
    <row r="18" spans="1:11" ht="60" customHeight="1" x14ac:dyDescent="0.25">
      <c r="A18" s="267" t="s">
        <v>619</v>
      </c>
      <c r="B18" s="557" t="s">
        <v>620</v>
      </c>
      <c r="C18" s="557"/>
      <c r="D18" s="557" t="s">
        <v>621</v>
      </c>
      <c r="E18" s="557"/>
      <c r="F18" s="557" t="s">
        <v>622</v>
      </c>
      <c r="G18" s="557"/>
      <c r="H18" s="557" t="s">
        <v>623</v>
      </c>
      <c r="I18" s="557"/>
      <c r="J18" s="557" t="s">
        <v>624</v>
      </c>
      <c r="K18" s="558"/>
    </row>
    <row r="19" spans="1:11" ht="105" customHeight="1" x14ac:dyDescent="0.25">
      <c r="A19" s="267" t="s">
        <v>625</v>
      </c>
      <c r="B19" s="557" t="s">
        <v>626</v>
      </c>
      <c r="C19" s="557"/>
      <c r="D19" s="557" t="s">
        <v>627</v>
      </c>
      <c r="E19" s="557"/>
      <c r="F19" s="557" t="s">
        <v>628</v>
      </c>
      <c r="G19" s="557"/>
      <c r="H19" s="557" t="s">
        <v>629</v>
      </c>
      <c r="I19" s="557"/>
      <c r="J19" s="557" t="s">
        <v>630</v>
      </c>
      <c r="K19" s="558"/>
    </row>
    <row r="20" spans="1:11" ht="145.5" customHeight="1" thickBot="1" x14ac:dyDescent="0.3">
      <c r="A20" s="471" t="s">
        <v>631</v>
      </c>
      <c r="B20" s="548" t="s">
        <v>632</v>
      </c>
      <c r="C20" s="548"/>
      <c r="D20" s="548" t="s">
        <v>633</v>
      </c>
      <c r="E20" s="548"/>
      <c r="F20" s="548" t="s">
        <v>634</v>
      </c>
      <c r="G20" s="548"/>
      <c r="H20" s="548" t="s">
        <v>635</v>
      </c>
      <c r="I20" s="548"/>
      <c r="J20" s="548" t="s">
        <v>636</v>
      </c>
      <c r="K20" s="551"/>
    </row>
    <row r="24" spans="1:11" x14ac:dyDescent="0.25">
      <c r="G24" s="62"/>
    </row>
    <row r="25" spans="1:11" x14ac:dyDescent="0.25">
      <c r="G25" s="62"/>
    </row>
    <row r="26" spans="1:11" x14ac:dyDescent="0.25">
      <c r="G26" s="62"/>
    </row>
    <row r="27" spans="1:11" x14ac:dyDescent="0.25">
      <c r="G27" s="62"/>
    </row>
    <row r="28" spans="1:11" x14ac:dyDescent="0.25">
      <c r="G28" s="62"/>
    </row>
    <row r="29" spans="1:11" x14ac:dyDescent="0.25">
      <c r="G29" s="62"/>
    </row>
    <row r="30" spans="1:11" x14ac:dyDescent="0.25">
      <c r="G30" s="62"/>
    </row>
    <row r="31" spans="1:11" x14ac:dyDescent="0.25">
      <c r="G31" s="62"/>
    </row>
  </sheetData>
  <mergeCells count="74">
    <mergeCell ref="O3:T5"/>
    <mergeCell ref="B20:C20"/>
    <mergeCell ref="D20:E20"/>
    <mergeCell ref="F20:G20"/>
    <mergeCell ref="H20:I20"/>
    <mergeCell ref="J20:K20"/>
    <mergeCell ref="M10:N10"/>
    <mergeCell ref="B19:C19"/>
    <mergeCell ref="D19:E19"/>
    <mergeCell ref="F19:G19"/>
    <mergeCell ref="H19:I19"/>
    <mergeCell ref="J19:K19"/>
    <mergeCell ref="B17:C17"/>
    <mergeCell ref="D17:E17"/>
    <mergeCell ref="F17:G17"/>
    <mergeCell ref="H17:I17"/>
    <mergeCell ref="J17:K17"/>
    <mergeCell ref="B18:C18"/>
    <mergeCell ref="D18:E18"/>
    <mergeCell ref="F18:G18"/>
    <mergeCell ref="H18:I18"/>
    <mergeCell ref="J18:K18"/>
    <mergeCell ref="B15:C15"/>
    <mergeCell ref="D15:E15"/>
    <mergeCell ref="F15:G15"/>
    <mergeCell ref="H15:I15"/>
    <mergeCell ref="J15:K15"/>
    <mergeCell ref="B16:C16"/>
    <mergeCell ref="D16:E16"/>
    <mergeCell ref="F16:G16"/>
    <mergeCell ref="H16:I16"/>
    <mergeCell ref="J16:K16"/>
    <mergeCell ref="B13:C13"/>
    <mergeCell ref="D13:E13"/>
    <mergeCell ref="F13:G13"/>
    <mergeCell ref="H13:I13"/>
    <mergeCell ref="J13:K13"/>
    <mergeCell ref="B14:C14"/>
    <mergeCell ref="D14:E14"/>
    <mergeCell ref="F14:G14"/>
    <mergeCell ref="H14:I14"/>
    <mergeCell ref="J14:K14"/>
    <mergeCell ref="B11:C11"/>
    <mergeCell ref="D11:E11"/>
    <mergeCell ref="F11:G11"/>
    <mergeCell ref="H11:I11"/>
    <mergeCell ref="J11:K11"/>
    <mergeCell ref="B12:C12"/>
    <mergeCell ref="D12:E12"/>
    <mergeCell ref="F12:G12"/>
    <mergeCell ref="H12:I12"/>
    <mergeCell ref="J12:K12"/>
    <mergeCell ref="J3:K3"/>
    <mergeCell ref="J5:K5"/>
    <mergeCell ref="A9:K9"/>
    <mergeCell ref="A4:A5"/>
    <mergeCell ref="B10:C10"/>
    <mergeCell ref="D10:E10"/>
    <mergeCell ref="F10:G10"/>
    <mergeCell ref="H10:I10"/>
    <mergeCell ref="J10:K10"/>
    <mergeCell ref="B4:C4"/>
    <mergeCell ref="D4:E4"/>
    <mergeCell ref="F4:G4"/>
    <mergeCell ref="H4:I4"/>
    <mergeCell ref="J4:K4"/>
    <mergeCell ref="B5:C5"/>
    <mergeCell ref="D5:E5"/>
    <mergeCell ref="H5:I5"/>
    <mergeCell ref="B3:C3"/>
    <mergeCell ref="D3:E3"/>
    <mergeCell ref="F3:G3"/>
    <mergeCell ref="H3:I3"/>
    <mergeCell ref="F5:G5"/>
  </mergeCells>
  <pageMargins left="0.25" right="0.25" top="0.75" bottom="0.75" header="0.3" footer="0.3"/>
  <pageSetup paperSize="8" scale="4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64E30-765B-4A9A-8533-D89696B7CB34}">
  <sheetPr>
    <tabColor rgb="FFFFCC66"/>
    <pageSetUpPr fitToPage="1"/>
  </sheetPr>
  <dimension ref="A1:L150"/>
  <sheetViews>
    <sheetView zoomScale="70" zoomScaleNormal="70" zoomScalePageLayoutView="60" workbookViewId="0">
      <pane xSplit="3" ySplit="10" topLeftCell="E11" activePane="bottomRight" state="frozen"/>
      <selection pane="topRight" activeCell="D1" sqref="D1"/>
      <selection pane="bottomLeft" activeCell="A11" sqref="A11"/>
      <selection pane="bottomRight" activeCell="H22" sqref="H22"/>
    </sheetView>
  </sheetViews>
  <sheetFormatPr defaultColWidth="9.140625" defaultRowHeight="15" x14ac:dyDescent="0.25"/>
  <cols>
    <col min="1" max="1" width="14.42578125" style="184" customWidth="1"/>
    <col min="2" max="2" width="29.140625" style="184" customWidth="1"/>
    <col min="3" max="3" width="98.5703125" style="188" customWidth="1"/>
    <col min="4" max="4" width="25" style="184" customWidth="1"/>
    <col min="5" max="5" width="20.7109375" style="184" customWidth="1"/>
    <col min="6" max="6" width="23.140625" style="184" customWidth="1"/>
    <col min="7" max="7" width="25" style="183" customWidth="1"/>
    <col min="8" max="8" width="92.5703125" style="168" customWidth="1"/>
    <col min="9" max="9" width="78.5703125" style="168" customWidth="1"/>
    <col min="10" max="10" width="78.7109375" style="168" customWidth="1"/>
    <col min="11" max="11" width="76.85546875" style="184" customWidth="1"/>
    <col min="12" max="16384" width="9.140625" style="184"/>
  </cols>
  <sheetData>
    <row r="1" spans="1:11" s="1" customFormat="1" ht="26.25" x14ac:dyDescent="0.25">
      <c r="A1" s="537" t="s">
        <v>161</v>
      </c>
      <c r="B1" s="537"/>
      <c r="C1" s="537"/>
      <c r="D1" s="13"/>
      <c r="E1" s="538"/>
      <c r="F1" s="539"/>
      <c r="G1" s="169"/>
      <c r="H1" s="3"/>
      <c r="I1" s="3"/>
      <c r="J1" s="3"/>
    </row>
    <row r="2" spans="1:11" s="1" customFormat="1" ht="122.25" hidden="1" customHeight="1" x14ac:dyDescent="0.25">
      <c r="A2" s="540" t="s">
        <v>162</v>
      </c>
      <c r="B2" s="540"/>
      <c r="C2" s="541"/>
      <c r="D2" s="541"/>
      <c r="E2" s="541"/>
      <c r="F2" s="541"/>
      <c r="G2" s="541"/>
      <c r="H2" s="541"/>
      <c r="I2" s="541"/>
      <c r="J2" s="541"/>
      <c r="K2" s="541"/>
    </row>
    <row r="3" spans="1:11" s="16" customFormat="1" ht="15.75" x14ac:dyDescent="0.25">
      <c r="A3" s="67"/>
      <c r="B3" s="67"/>
      <c r="C3" s="67"/>
      <c r="D3" s="68"/>
      <c r="E3" s="69"/>
      <c r="F3" s="170"/>
      <c r="G3" s="70"/>
      <c r="H3" s="71"/>
      <c r="I3" s="71"/>
      <c r="J3" s="71"/>
    </row>
    <row r="4" spans="1:11" s="16" customFormat="1" ht="16.5" thickBot="1" x14ac:dyDescent="0.3">
      <c r="A4" s="67"/>
      <c r="B4" s="67"/>
      <c r="C4" s="67"/>
      <c r="D4" s="68"/>
      <c r="E4" s="69"/>
      <c r="F4" s="170"/>
      <c r="G4" s="70"/>
      <c r="H4" s="71"/>
      <c r="I4" s="71"/>
      <c r="J4" s="71"/>
    </row>
    <row r="5" spans="1:11" s="21" customFormat="1" ht="18" customHeight="1" x14ac:dyDescent="0.25">
      <c r="A5" s="542" t="s">
        <v>22</v>
      </c>
      <c r="B5" s="543"/>
      <c r="C5" s="270" t="s">
        <v>3</v>
      </c>
      <c r="D5" s="171"/>
      <c r="E5" s="172"/>
      <c r="F5" s="173"/>
      <c r="G5" s="174"/>
      <c r="H5" s="174"/>
      <c r="I5" s="174"/>
      <c r="J5" s="174"/>
    </row>
    <row r="6" spans="1:11" s="21" customFormat="1" ht="18" customHeight="1" x14ac:dyDescent="0.25">
      <c r="A6" s="544" t="s">
        <v>23</v>
      </c>
      <c r="B6" s="545"/>
      <c r="C6" s="271" t="s">
        <v>33</v>
      </c>
      <c r="D6" s="175"/>
      <c r="E6" s="176"/>
      <c r="F6" s="137"/>
      <c r="G6" s="23"/>
      <c r="H6" s="22"/>
      <c r="I6" s="22"/>
      <c r="J6" s="22"/>
    </row>
    <row r="7" spans="1:11" s="21" customFormat="1" ht="18" customHeight="1" x14ac:dyDescent="0.25">
      <c r="A7" s="546" t="s">
        <v>24</v>
      </c>
      <c r="B7" s="547"/>
      <c r="C7" s="272" t="s">
        <v>25</v>
      </c>
      <c r="D7" s="177"/>
      <c r="E7" s="178"/>
      <c r="F7" s="137"/>
      <c r="G7" s="23"/>
      <c r="H7" s="22"/>
      <c r="I7" s="22"/>
      <c r="J7" s="22"/>
    </row>
    <row r="8" spans="1:11" s="21" customFormat="1" ht="18" customHeight="1" thickBot="1" x14ac:dyDescent="0.3">
      <c r="A8" s="535" t="s">
        <v>26</v>
      </c>
      <c r="B8" s="536"/>
      <c r="C8" s="273">
        <v>45296</v>
      </c>
      <c r="D8" s="177"/>
      <c r="E8" s="178"/>
      <c r="G8" s="23"/>
      <c r="H8" s="22"/>
      <c r="I8" s="22"/>
      <c r="J8" s="22"/>
    </row>
    <row r="9" spans="1:11" ht="23.25" x14ac:dyDescent="0.35">
      <c r="A9" s="179"/>
      <c r="B9" s="179"/>
      <c r="C9" s="180"/>
      <c r="D9" s="181"/>
      <c r="E9" s="182"/>
      <c r="F9" s="182"/>
    </row>
    <row r="10" spans="1:11" s="189" customFormat="1" ht="53.25" customHeight="1" x14ac:dyDescent="0.25">
      <c r="A10" s="72" t="s">
        <v>135</v>
      </c>
      <c r="B10" s="136" t="s">
        <v>164</v>
      </c>
      <c r="C10" s="73" t="s">
        <v>165</v>
      </c>
      <c r="D10" s="73" t="s">
        <v>166</v>
      </c>
      <c r="E10" s="73" t="s">
        <v>167</v>
      </c>
      <c r="F10" s="73" t="s">
        <v>168</v>
      </c>
      <c r="G10" s="73" t="s">
        <v>169</v>
      </c>
      <c r="H10" s="73" t="s">
        <v>170</v>
      </c>
      <c r="I10" s="274" t="s">
        <v>171</v>
      </c>
      <c r="J10" s="135" t="s">
        <v>172</v>
      </c>
      <c r="K10" s="135" t="s">
        <v>637</v>
      </c>
    </row>
    <row r="11" spans="1:11" s="29" customFormat="1" ht="68.25" customHeight="1" x14ac:dyDescent="0.2">
      <c r="A11" s="275">
        <v>7</v>
      </c>
      <c r="B11" s="247" t="s">
        <v>638</v>
      </c>
      <c r="C11" s="275"/>
      <c r="D11" s="276"/>
      <c r="E11" s="277"/>
      <c r="F11" s="278"/>
      <c r="G11" s="279"/>
      <c r="H11" s="280"/>
      <c r="I11" s="261" t="s">
        <v>639</v>
      </c>
      <c r="J11" s="247"/>
      <c r="K11" s="247"/>
    </row>
    <row r="12" spans="1:11" s="29" customFormat="1" ht="114.6" customHeight="1" x14ac:dyDescent="0.2">
      <c r="A12" s="281">
        <v>7.1</v>
      </c>
      <c r="B12" s="281" t="s">
        <v>638</v>
      </c>
      <c r="C12" s="256" t="s">
        <v>158</v>
      </c>
      <c r="D12" s="256" t="s">
        <v>159</v>
      </c>
      <c r="E12" s="282">
        <v>45215</v>
      </c>
      <c r="F12" s="283">
        <v>45377</v>
      </c>
      <c r="G12" s="284" t="str">
        <f t="shared" ref="G12" ca="1" si="0">IF(TODAY()&gt;=(F12),"DUE","IN DATE")</f>
        <v>IN DATE</v>
      </c>
      <c r="H12" s="285" t="s">
        <v>968</v>
      </c>
      <c r="I12" s="285" t="s">
        <v>640</v>
      </c>
      <c r="J12" s="256" t="s">
        <v>641</v>
      </c>
      <c r="K12" s="286" t="s">
        <v>642</v>
      </c>
    </row>
    <row r="13" spans="1:11" s="29" customFormat="1" ht="123.95" customHeight="1" x14ac:dyDescent="0.2">
      <c r="A13" s="281">
        <v>7.2</v>
      </c>
      <c r="B13" s="281" t="s">
        <v>638</v>
      </c>
      <c r="C13" s="287" t="s">
        <v>160</v>
      </c>
      <c r="D13" s="256" t="s">
        <v>159</v>
      </c>
      <c r="E13" s="282">
        <v>45215</v>
      </c>
      <c r="F13" s="283">
        <v>45318</v>
      </c>
      <c r="G13" s="284" t="str">
        <f ca="1">IF(TODAY()&gt;=(F13),"DUE","IN DATE")</f>
        <v>DUE</v>
      </c>
      <c r="H13" s="285" t="s">
        <v>969</v>
      </c>
      <c r="I13" s="285" t="s">
        <v>643</v>
      </c>
      <c r="J13" s="256" t="s">
        <v>644</v>
      </c>
      <c r="K13" s="286" t="s">
        <v>645</v>
      </c>
    </row>
    <row r="14" spans="1:11" ht="18.75" x14ac:dyDescent="0.3">
      <c r="A14" s="185"/>
      <c r="B14" s="185"/>
      <c r="C14" s="186"/>
      <c r="D14" s="185"/>
      <c r="E14" s="185"/>
      <c r="F14" s="185"/>
      <c r="G14" s="187"/>
      <c r="H14" s="185"/>
      <c r="I14" s="185"/>
      <c r="J14" s="185"/>
    </row>
    <row r="15" spans="1:11" ht="19.5" thickBot="1" x14ac:dyDescent="0.35">
      <c r="A15" s="185"/>
      <c r="B15" s="185"/>
      <c r="C15" s="186"/>
      <c r="D15" s="185"/>
      <c r="E15" s="185"/>
      <c r="F15" s="185"/>
      <c r="G15" s="187"/>
      <c r="H15" s="185"/>
      <c r="I15" s="185"/>
      <c r="J15" s="185"/>
    </row>
    <row r="16" spans="1:11" ht="19.5" thickTop="1" x14ac:dyDescent="0.3">
      <c r="A16" s="185"/>
      <c r="B16" s="185"/>
      <c r="C16" s="191" t="s">
        <v>537</v>
      </c>
      <c r="D16" s="192"/>
      <c r="E16" s="185"/>
      <c r="F16" s="185"/>
      <c r="G16" s="187"/>
      <c r="H16" s="185"/>
      <c r="I16" s="185"/>
      <c r="J16" s="185"/>
    </row>
    <row r="17" spans="1:12" ht="21" customHeight="1" x14ac:dyDescent="0.3">
      <c r="A17" s="185"/>
      <c r="B17" s="185"/>
      <c r="C17" s="288" t="s">
        <v>538</v>
      </c>
      <c r="D17" s="289"/>
      <c r="E17" s="185"/>
      <c r="F17" s="185"/>
      <c r="G17" s="187"/>
      <c r="H17" s="185"/>
      <c r="I17" s="185"/>
      <c r="J17" s="185"/>
    </row>
    <row r="18" spans="1:12" ht="18.75" x14ac:dyDescent="0.3">
      <c r="A18" s="185"/>
      <c r="B18" s="185"/>
      <c r="C18" s="288" t="s">
        <v>539</v>
      </c>
      <c r="D18" s="290"/>
      <c r="E18" s="185"/>
      <c r="F18" s="185"/>
      <c r="G18" s="187"/>
      <c r="H18" s="185"/>
      <c r="I18" s="185"/>
      <c r="J18" s="185"/>
    </row>
    <row r="19" spans="1:12" ht="21" customHeight="1" thickBot="1" x14ac:dyDescent="0.35">
      <c r="A19" s="185"/>
      <c r="B19" s="185"/>
      <c r="C19" s="472" t="s">
        <v>540</v>
      </c>
      <c r="D19" s="473"/>
      <c r="E19" s="185"/>
      <c r="F19" s="185"/>
      <c r="G19" s="187"/>
      <c r="H19" s="185"/>
      <c r="I19" s="185"/>
      <c r="J19" s="185"/>
    </row>
    <row r="20" spans="1:12" ht="19.5" thickTop="1" x14ac:dyDescent="0.3">
      <c r="A20" s="185"/>
      <c r="B20" s="185"/>
      <c r="C20" s="186"/>
      <c r="D20" s="185"/>
      <c r="E20" s="185"/>
      <c r="F20" s="185"/>
      <c r="G20" s="187"/>
      <c r="H20" s="185"/>
      <c r="I20" s="185"/>
      <c r="J20" s="185"/>
    </row>
    <row r="21" spans="1:12" ht="18.75" x14ac:dyDescent="0.3">
      <c r="B21" s="185"/>
    </row>
    <row r="22" spans="1:12" ht="18.75" x14ac:dyDescent="0.3">
      <c r="B22" s="185"/>
    </row>
    <row r="23" spans="1:12" ht="18.75" x14ac:dyDescent="0.3">
      <c r="B23" s="185"/>
    </row>
    <row r="24" spans="1:12" ht="18.75" x14ac:dyDescent="0.3">
      <c r="B24" s="185"/>
    </row>
    <row r="25" spans="1:12" ht="18.75" x14ac:dyDescent="0.3">
      <c r="B25" s="185"/>
    </row>
    <row r="26" spans="1:12" s="188" customFormat="1" ht="18.75" x14ac:dyDescent="0.3">
      <c r="A26" s="184"/>
      <c r="B26" s="185"/>
      <c r="D26" s="184"/>
      <c r="E26" s="184"/>
      <c r="F26" s="184"/>
      <c r="G26" s="183"/>
      <c r="H26" s="168"/>
      <c r="I26" s="168"/>
      <c r="J26" s="168"/>
      <c r="K26" s="184"/>
      <c r="L26" s="184"/>
    </row>
    <row r="27" spans="1:12" s="188" customFormat="1" ht="18.75" x14ac:dyDescent="0.3">
      <c r="A27" s="184"/>
      <c r="B27" s="185"/>
      <c r="D27" s="184"/>
      <c r="E27" s="184"/>
      <c r="F27" s="184"/>
      <c r="G27" s="183"/>
      <c r="H27" s="168"/>
      <c r="I27" s="168"/>
      <c r="J27" s="168"/>
      <c r="K27" s="184"/>
      <c r="L27" s="184"/>
    </row>
    <row r="28" spans="1:12" s="188" customFormat="1" ht="18.75" x14ac:dyDescent="0.3">
      <c r="A28" s="184"/>
      <c r="B28" s="185"/>
      <c r="D28" s="184"/>
      <c r="E28" s="184"/>
      <c r="F28" s="184"/>
      <c r="G28" s="183"/>
      <c r="H28" s="168"/>
      <c r="I28" s="168"/>
      <c r="J28" s="168"/>
      <c r="K28" s="184"/>
      <c r="L28" s="184"/>
    </row>
    <row r="29" spans="1:12" s="188" customFormat="1" ht="18.75" x14ac:dyDescent="0.3">
      <c r="A29" s="184"/>
      <c r="B29" s="185"/>
      <c r="D29" s="184"/>
      <c r="E29" s="184"/>
      <c r="F29" s="184"/>
      <c r="G29" s="183"/>
      <c r="H29" s="168"/>
      <c r="I29" s="168"/>
      <c r="J29" s="168"/>
      <c r="K29" s="184"/>
      <c r="L29" s="184"/>
    </row>
    <row r="30" spans="1:12" s="188" customFormat="1" ht="18.75" x14ac:dyDescent="0.3">
      <c r="A30" s="184"/>
      <c r="B30" s="185"/>
      <c r="D30" s="184"/>
      <c r="E30" s="184"/>
      <c r="F30" s="184"/>
      <c r="G30" s="183"/>
      <c r="H30" s="168"/>
      <c r="I30" s="168"/>
      <c r="J30" s="168"/>
      <c r="K30" s="184"/>
      <c r="L30" s="184"/>
    </row>
    <row r="31" spans="1:12" s="188" customFormat="1" ht="18.75" x14ac:dyDescent="0.3">
      <c r="A31" s="184"/>
      <c r="B31" s="185"/>
      <c r="D31" s="184"/>
      <c r="E31" s="184"/>
      <c r="F31" s="184"/>
      <c r="G31" s="183"/>
      <c r="H31" s="168"/>
      <c r="I31" s="168"/>
      <c r="J31" s="168"/>
      <c r="K31" s="184"/>
      <c r="L31" s="184"/>
    </row>
    <row r="32" spans="1:12" s="188" customFormat="1" ht="18.75" x14ac:dyDescent="0.3">
      <c r="A32" s="184"/>
      <c r="B32" s="185"/>
      <c r="D32" s="184"/>
      <c r="E32" s="184"/>
      <c r="F32" s="184"/>
      <c r="G32" s="183"/>
      <c r="H32" s="168"/>
      <c r="I32" s="168"/>
      <c r="J32" s="168"/>
      <c r="K32" s="184"/>
      <c r="L32" s="184"/>
    </row>
    <row r="33" spans="1:12" s="188" customFormat="1" ht="18.75" x14ac:dyDescent="0.3">
      <c r="A33" s="184"/>
      <c r="B33" s="185"/>
      <c r="D33" s="184"/>
      <c r="E33" s="184"/>
      <c r="F33" s="184"/>
      <c r="G33" s="183"/>
      <c r="H33" s="168"/>
      <c r="I33" s="168"/>
      <c r="J33" s="168"/>
      <c r="K33" s="184"/>
      <c r="L33" s="184"/>
    </row>
    <row r="34" spans="1:12" s="188" customFormat="1" ht="18.75" x14ac:dyDescent="0.3">
      <c r="A34" s="184"/>
      <c r="B34" s="185"/>
      <c r="D34" s="184"/>
      <c r="E34" s="184"/>
      <c r="F34" s="184"/>
      <c r="G34" s="183"/>
      <c r="H34" s="168"/>
      <c r="I34" s="168"/>
      <c r="J34" s="168"/>
      <c r="K34" s="184"/>
      <c r="L34" s="184"/>
    </row>
    <row r="35" spans="1:12" s="188" customFormat="1" ht="18.75" x14ac:dyDescent="0.3">
      <c r="A35" s="184"/>
      <c r="B35" s="185"/>
      <c r="D35" s="184"/>
      <c r="E35" s="184"/>
      <c r="F35" s="184"/>
      <c r="G35" s="183"/>
      <c r="H35" s="168"/>
      <c r="I35" s="168"/>
      <c r="J35" s="168"/>
      <c r="K35" s="184"/>
      <c r="L35" s="184"/>
    </row>
    <row r="36" spans="1:12" s="188" customFormat="1" ht="18.75" x14ac:dyDescent="0.3">
      <c r="A36" s="184"/>
      <c r="B36" s="185"/>
      <c r="D36" s="184"/>
      <c r="E36" s="184"/>
      <c r="F36" s="184"/>
      <c r="G36" s="183"/>
      <c r="H36" s="168"/>
      <c r="I36" s="168"/>
      <c r="J36" s="168"/>
      <c r="K36" s="184"/>
      <c r="L36" s="184"/>
    </row>
    <row r="37" spans="1:12" s="188" customFormat="1" ht="18.75" x14ac:dyDescent="0.3">
      <c r="A37" s="184"/>
      <c r="B37" s="185"/>
      <c r="D37" s="184"/>
      <c r="E37" s="184"/>
      <c r="F37" s="184"/>
      <c r="G37" s="183"/>
      <c r="H37" s="168"/>
      <c r="I37" s="168"/>
      <c r="J37" s="168"/>
      <c r="K37" s="184"/>
      <c r="L37" s="184"/>
    </row>
    <row r="38" spans="1:12" s="188" customFormat="1" ht="18.75" x14ac:dyDescent="0.3">
      <c r="A38" s="184"/>
      <c r="B38" s="185"/>
      <c r="D38" s="184"/>
      <c r="E38" s="184"/>
      <c r="F38" s="184"/>
      <c r="G38" s="183"/>
      <c r="H38" s="168"/>
      <c r="I38" s="168"/>
      <c r="J38" s="168"/>
      <c r="K38" s="184"/>
      <c r="L38" s="184"/>
    </row>
    <row r="39" spans="1:12" s="188" customFormat="1" ht="18.75" x14ac:dyDescent="0.3">
      <c r="A39" s="184"/>
      <c r="B39" s="185"/>
      <c r="D39" s="184"/>
      <c r="E39" s="184"/>
      <c r="F39" s="184"/>
      <c r="G39" s="183"/>
      <c r="H39" s="168"/>
      <c r="I39" s="168"/>
      <c r="J39" s="168"/>
      <c r="K39" s="184"/>
      <c r="L39" s="184"/>
    </row>
    <row r="40" spans="1:12" s="188" customFormat="1" ht="18.75" x14ac:dyDescent="0.3">
      <c r="A40" s="184"/>
      <c r="B40" s="185"/>
      <c r="D40" s="184"/>
      <c r="E40" s="184"/>
      <c r="F40" s="184"/>
      <c r="G40" s="183"/>
      <c r="H40" s="168"/>
      <c r="I40" s="168"/>
      <c r="J40" s="168"/>
      <c r="K40" s="184"/>
      <c r="L40" s="184"/>
    </row>
    <row r="41" spans="1:12" s="188" customFormat="1" ht="18.75" x14ac:dyDescent="0.3">
      <c r="A41" s="184"/>
      <c r="B41" s="185"/>
      <c r="D41" s="184"/>
      <c r="E41" s="184"/>
      <c r="F41" s="184"/>
      <c r="G41" s="183"/>
      <c r="H41" s="168"/>
      <c r="I41" s="168"/>
      <c r="J41" s="168"/>
      <c r="K41" s="184"/>
      <c r="L41" s="184"/>
    </row>
    <row r="42" spans="1:12" s="188" customFormat="1" ht="18.75" x14ac:dyDescent="0.3">
      <c r="A42" s="184"/>
      <c r="B42" s="185"/>
      <c r="D42" s="184"/>
      <c r="E42" s="184"/>
      <c r="F42" s="184"/>
      <c r="G42" s="183"/>
      <c r="H42" s="168"/>
      <c r="I42" s="168"/>
      <c r="J42" s="168"/>
      <c r="K42" s="184"/>
      <c r="L42" s="184"/>
    </row>
    <row r="43" spans="1:12" s="188" customFormat="1" ht="18.75" x14ac:dyDescent="0.3">
      <c r="A43" s="184"/>
      <c r="B43" s="185"/>
      <c r="D43" s="184"/>
      <c r="E43" s="184"/>
      <c r="F43" s="184"/>
      <c r="G43" s="183"/>
      <c r="H43" s="168"/>
      <c r="I43" s="168"/>
      <c r="J43" s="168"/>
      <c r="K43" s="184"/>
      <c r="L43" s="184"/>
    </row>
    <row r="44" spans="1:12" s="188" customFormat="1" ht="18.75" x14ac:dyDescent="0.3">
      <c r="A44" s="184"/>
      <c r="B44" s="185"/>
      <c r="D44" s="184"/>
      <c r="E44" s="184"/>
      <c r="F44" s="184"/>
      <c r="G44" s="183"/>
      <c r="H44" s="168"/>
      <c r="I44" s="168"/>
      <c r="J44" s="168"/>
      <c r="K44" s="184"/>
      <c r="L44" s="184"/>
    </row>
    <row r="45" spans="1:12" s="188" customFormat="1" ht="18.75" x14ac:dyDescent="0.3">
      <c r="A45" s="184"/>
      <c r="B45" s="185"/>
      <c r="D45" s="184"/>
      <c r="E45" s="184"/>
      <c r="F45" s="184"/>
      <c r="G45" s="183"/>
      <c r="H45" s="168"/>
      <c r="I45" s="168"/>
      <c r="J45" s="168"/>
      <c r="K45" s="184"/>
      <c r="L45" s="184"/>
    </row>
    <row r="46" spans="1:12" s="188" customFormat="1" ht="18.75" x14ac:dyDescent="0.3">
      <c r="A46" s="184"/>
      <c r="B46" s="185"/>
      <c r="D46" s="184"/>
      <c r="E46" s="184"/>
      <c r="F46" s="184"/>
      <c r="G46" s="183"/>
      <c r="H46" s="168"/>
      <c r="I46" s="168"/>
      <c r="J46" s="168"/>
      <c r="K46" s="184"/>
      <c r="L46" s="184"/>
    </row>
    <row r="47" spans="1:12" s="188" customFormat="1" ht="18.75" x14ac:dyDescent="0.3">
      <c r="A47" s="184"/>
      <c r="B47" s="185"/>
      <c r="D47" s="184"/>
      <c r="E47" s="184"/>
      <c r="F47" s="184"/>
      <c r="G47" s="183"/>
      <c r="H47" s="168"/>
      <c r="I47" s="168"/>
      <c r="J47" s="168"/>
      <c r="K47" s="184"/>
      <c r="L47" s="184"/>
    </row>
    <row r="48" spans="1:12" s="188" customFormat="1" ht="18.75" x14ac:dyDescent="0.3">
      <c r="A48" s="184"/>
      <c r="B48" s="185"/>
      <c r="D48" s="184"/>
      <c r="E48" s="184"/>
      <c r="F48" s="184"/>
      <c r="G48" s="183"/>
      <c r="H48" s="168"/>
      <c r="I48" s="168"/>
      <c r="J48" s="168"/>
      <c r="K48" s="184"/>
      <c r="L48" s="184"/>
    </row>
    <row r="49" spans="1:12" s="188" customFormat="1" ht="18.75" x14ac:dyDescent="0.3">
      <c r="A49" s="184"/>
      <c r="B49" s="185"/>
      <c r="D49" s="184"/>
      <c r="E49" s="184"/>
      <c r="F49" s="184"/>
      <c r="G49" s="183"/>
      <c r="H49" s="168"/>
      <c r="I49" s="168"/>
      <c r="J49" s="168"/>
      <c r="K49" s="184"/>
      <c r="L49" s="184"/>
    </row>
    <row r="50" spans="1:12" s="188" customFormat="1" ht="18.75" x14ac:dyDescent="0.3">
      <c r="A50" s="184"/>
      <c r="B50" s="185"/>
      <c r="D50" s="184"/>
      <c r="E50" s="184"/>
      <c r="F50" s="184"/>
      <c r="G50" s="183"/>
      <c r="H50" s="168"/>
      <c r="I50" s="168"/>
      <c r="J50" s="168"/>
      <c r="K50" s="184"/>
      <c r="L50" s="184"/>
    </row>
    <row r="51" spans="1:12" s="188" customFormat="1" ht="18.75" x14ac:dyDescent="0.3">
      <c r="A51" s="184"/>
      <c r="B51" s="185"/>
      <c r="D51" s="184"/>
      <c r="E51" s="184"/>
      <c r="F51" s="184"/>
      <c r="G51" s="183"/>
      <c r="H51" s="168"/>
      <c r="I51" s="168"/>
      <c r="J51" s="168"/>
      <c r="K51" s="184"/>
      <c r="L51" s="184"/>
    </row>
    <row r="52" spans="1:12" s="188" customFormat="1" ht="18.75" x14ac:dyDescent="0.3">
      <c r="A52" s="184"/>
      <c r="B52" s="185"/>
      <c r="D52" s="184"/>
      <c r="E52" s="184"/>
      <c r="F52" s="184"/>
      <c r="G52" s="183"/>
      <c r="H52" s="168"/>
      <c r="I52" s="168"/>
      <c r="J52" s="168"/>
      <c r="K52" s="184"/>
      <c r="L52" s="184"/>
    </row>
    <row r="53" spans="1:12" s="188" customFormat="1" ht="18.75" x14ac:dyDescent="0.3">
      <c r="A53" s="184"/>
      <c r="B53" s="185"/>
      <c r="D53" s="184"/>
      <c r="E53" s="184"/>
      <c r="F53" s="184"/>
      <c r="G53" s="183"/>
      <c r="H53" s="168"/>
      <c r="I53" s="168"/>
      <c r="J53" s="168"/>
      <c r="K53" s="184"/>
      <c r="L53" s="184"/>
    </row>
    <row r="54" spans="1:12" s="188" customFormat="1" ht="18.75" x14ac:dyDescent="0.3">
      <c r="A54" s="184"/>
      <c r="B54" s="185"/>
      <c r="D54" s="184"/>
      <c r="E54" s="184"/>
      <c r="F54" s="184"/>
      <c r="G54" s="183"/>
      <c r="H54" s="168"/>
      <c r="I54" s="168"/>
      <c r="J54" s="168"/>
      <c r="K54" s="184"/>
      <c r="L54" s="184"/>
    </row>
    <row r="55" spans="1:12" s="188" customFormat="1" ht="18.75" x14ac:dyDescent="0.3">
      <c r="A55" s="184"/>
      <c r="B55" s="185"/>
      <c r="D55" s="184"/>
      <c r="E55" s="184"/>
      <c r="F55" s="184"/>
      <c r="G55" s="183"/>
      <c r="H55" s="168"/>
      <c r="I55" s="168"/>
      <c r="J55" s="168"/>
      <c r="K55" s="184"/>
      <c r="L55" s="184"/>
    </row>
    <row r="56" spans="1:12" s="188" customFormat="1" ht="18.75" x14ac:dyDescent="0.3">
      <c r="A56" s="184"/>
      <c r="B56" s="185"/>
      <c r="D56" s="184"/>
      <c r="E56" s="184"/>
      <c r="F56" s="184"/>
      <c r="G56" s="183"/>
      <c r="H56" s="168"/>
      <c r="I56" s="168"/>
      <c r="J56" s="168"/>
      <c r="K56" s="184"/>
      <c r="L56" s="184"/>
    </row>
    <row r="57" spans="1:12" s="188" customFormat="1" ht="18.75" x14ac:dyDescent="0.3">
      <c r="A57" s="184"/>
      <c r="B57" s="185"/>
      <c r="D57" s="184"/>
      <c r="E57" s="184"/>
      <c r="F57" s="184"/>
      <c r="G57" s="183"/>
      <c r="H57" s="168"/>
      <c r="I57" s="168"/>
      <c r="J57" s="168"/>
      <c r="K57" s="184"/>
      <c r="L57" s="184"/>
    </row>
    <row r="58" spans="1:12" s="188" customFormat="1" ht="18.75" x14ac:dyDescent="0.3">
      <c r="A58" s="184"/>
      <c r="B58" s="185"/>
      <c r="D58" s="184"/>
      <c r="E58" s="184"/>
      <c r="F58" s="184"/>
      <c r="G58" s="183"/>
      <c r="H58" s="168"/>
      <c r="I58" s="168"/>
      <c r="J58" s="168"/>
      <c r="K58" s="184"/>
      <c r="L58" s="184"/>
    </row>
    <row r="59" spans="1:12" s="188" customFormat="1" ht="18.75" x14ac:dyDescent="0.3">
      <c r="A59" s="184"/>
      <c r="B59" s="185"/>
      <c r="D59" s="184"/>
      <c r="E59" s="184"/>
      <c r="F59" s="184"/>
      <c r="G59" s="183"/>
      <c r="H59" s="168"/>
      <c r="I59" s="168"/>
      <c r="J59" s="168"/>
      <c r="K59" s="184"/>
      <c r="L59" s="184"/>
    </row>
    <row r="60" spans="1:12" s="188" customFormat="1" ht="18.75" x14ac:dyDescent="0.3">
      <c r="A60" s="184"/>
      <c r="B60" s="185"/>
      <c r="D60" s="184"/>
      <c r="E60" s="184"/>
      <c r="F60" s="184"/>
      <c r="G60" s="183"/>
      <c r="H60" s="168"/>
      <c r="I60" s="168"/>
      <c r="J60" s="168"/>
      <c r="K60" s="184"/>
      <c r="L60" s="184"/>
    </row>
    <row r="61" spans="1:12" s="188" customFormat="1" ht="18.75" x14ac:dyDescent="0.3">
      <c r="A61" s="184"/>
      <c r="B61" s="185"/>
      <c r="D61" s="184"/>
      <c r="E61" s="184"/>
      <c r="F61" s="184"/>
      <c r="G61" s="183"/>
      <c r="H61" s="168"/>
      <c r="I61" s="168"/>
      <c r="J61" s="168"/>
      <c r="K61" s="184"/>
      <c r="L61" s="184"/>
    </row>
    <row r="62" spans="1:12" s="188" customFormat="1" ht="18.75" x14ac:dyDescent="0.3">
      <c r="A62" s="184"/>
      <c r="B62" s="185"/>
      <c r="D62" s="184"/>
      <c r="E62" s="184"/>
      <c r="F62" s="184"/>
      <c r="G62" s="183"/>
      <c r="H62" s="168"/>
      <c r="I62" s="168"/>
      <c r="J62" s="168"/>
      <c r="K62" s="184"/>
      <c r="L62" s="184"/>
    </row>
    <row r="63" spans="1:12" s="188" customFormat="1" ht="18.75" x14ac:dyDescent="0.3">
      <c r="A63" s="184"/>
      <c r="B63" s="185"/>
      <c r="D63" s="184"/>
      <c r="E63" s="184"/>
      <c r="F63" s="184"/>
      <c r="G63" s="183"/>
      <c r="H63" s="168"/>
      <c r="I63" s="168"/>
      <c r="J63" s="168"/>
      <c r="K63" s="184"/>
      <c r="L63" s="184"/>
    </row>
    <row r="64" spans="1:12" s="188" customFormat="1" ht="18.75" x14ac:dyDescent="0.3">
      <c r="A64" s="184"/>
      <c r="B64" s="185"/>
      <c r="D64" s="184"/>
      <c r="E64" s="184"/>
      <c r="F64" s="184"/>
      <c r="G64" s="183"/>
      <c r="H64" s="168"/>
      <c r="I64" s="168"/>
      <c r="J64" s="168"/>
      <c r="K64" s="184"/>
      <c r="L64" s="184"/>
    </row>
    <row r="65" spans="1:12" s="188" customFormat="1" ht="18.75" x14ac:dyDescent="0.3">
      <c r="A65" s="184"/>
      <c r="B65" s="185"/>
      <c r="D65" s="184"/>
      <c r="E65" s="184"/>
      <c r="F65" s="184"/>
      <c r="G65" s="183"/>
      <c r="H65" s="168"/>
      <c r="I65" s="168"/>
      <c r="J65" s="168"/>
      <c r="K65" s="184"/>
      <c r="L65" s="184"/>
    </row>
    <row r="66" spans="1:12" s="188" customFormat="1" ht="18.75" x14ac:dyDescent="0.3">
      <c r="A66" s="184"/>
      <c r="B66" s="185"/>
      <c r="D66" s="184"/>
      <c r="E66" s="184"/>
      <c r="F66" s="184"/>
      <c r="G66" s="183"/>
      <c r="H66" s="168"/>
      <c r="I66" s="168"/>
      <c r="J66" s="168"/>
      <c r="K66" s="184"/>
      <c r="L66" s="184"/>
    </row>
    <row r="67" spans="1:12" s="188" customFormat="1" ht="18.75" x14ac:dyDescent="0.3">
      <c r="A67" s="184"/>
      <c r="B67" s="185"/>
      <c r="D67" s="184"/>
      <c r="E67" s="184"/>
      <c r="F67" s="184"/>
      <c r="G67" s="183"/>
      <c r="H67" s="168"/>
      <c r="I67" s="168"/>
      <c r="J67" s="168"/>
      <c r="K67" s="184"/>
      <c r="L67" s="184"/>
    </row>
    <row r="68" spans="1:12" s="188" customFormat="1" ht="18.75" x14ac:dyDescent="0.3">
      <c r="A68" s="184"/>
      <c r="B68" s="185"/>
      <c r="D68" s="184"/>
      <c r="E68" s="184"/>
      <c r="F68" s="184"/>
      <c r="G68" s="183"/>
      <c r="H68" s="168"/>
      <c r="I68" s="168"/>
      <c r="J68" s="168"/>
      <c r="K68" s="184"/>
      <c r="L68" s="184"/>
    </row>
    <row r="69" spans="1:12" s="188" customFormat="1" ht="18.75" x14ac:dyDescent="0.3">
      <c r="A69" s="184"/>
      <c r="B69" s="185"/>
      <c r="D69" s="184"/>
      <c r="E69" s="184"/>
      <c r="F69" s="184"/>
      <c r="G69" s="183"/>
      <c r="H69" s="168"/>
      <c r="I69" s="168"/>
      <c r="J69" s="168"/>
      <c r="K69" s="184"/>
      <c r="L69" s="184"/>
    </row>
    <row r="70" spans="1:12" s="188" customFormat="1" ht="18.75" x14ac:dyDescent="0.3">
      <c r="A70" s="184"/>
      <c r="B70" s="185"/>
      <c r="D70" s="184"/>
      <c r="E70" s="184"/>
      <c r="F70" s="184"/>
      <c r="G70" s="183"/>
      <c r="H70" s="168"/>
      <c r="I70" s="168"/>
      <c r="J70" s="168"/>
      <c r="K70" s="184"/>
      <c r="L70" s="184"/>
    </row>
    <row r="71" spans="1:12" s="188" customFormat="1" ht="18.75" x14ac:dyDescent="0.3">
      <c r="A71" s="184"/>
      <c r="B71" s="185"/>
      <c r="D71" s="184"/>
      <c r="E71" s="184"/>
      <c r="F71" s="184"/>
      <c r="G71" s="183"/>
      <c r="H71" s="168"/>
      <c r="I71" s="168"/>
      <c r="J71" s="168"/>
      <c r="K71" s="184"/>
      <c r="L71" s="184"/>
    </row>
    <row r="72" spans="1:12" s="188" customFormat="1" ht="18.75" x14ac:dyDescent="0.3">
      <c r="A72" s="184"/>
      <c r="B72" s="185"/>
      <c r="D72" s="184"/>
      <c r="E72" s="184"/>
      <c r="F72" s="184"/>
      <c r="G72" s="183"/>
      <c r="H72" s="168"/>
      <c r="I72" s="168"/>
      <c r="J72" s="168"/>
      <c r="K72" s="184"/>
      <c r="L72" s="184"/>
    </row>
    <row r="73" spans="1:12" s="188" customFormat="1" ht="18.75" x14ac:dyDescent="0.3">
      <c r="A73" s="184"/>
      <c r="B73" s="185"/>
      <c r="D73" s="184"/>
      <c r="E73" s="184"/>
      <c r="F73" s="184"/>
      <c r="G73" s="183"/>
      <c r="H73" s="168"/>
      <c r="I73" s="168"/>
      <c r="J73" s="168"/>
      <c r="K73" s="184"/>
      <c r="L73" s="184"/>
    </row>
    <row r="74" spans="1:12" s="188" customFormat="1" ht="18.75" x14ac:dyDescent="0.3">
      <c r="A74" s="184"/>
      <c r="B74" s="185"/>
      <c r="D74" s="184"/>
      <c r="E74" s="184"/>
      <c r="F74" s="184"/>
      <c r="G74" s="183"/>
      <c r="H74" s="168"/>
      <c r="I74" s="168"/>
      <c r="J74" s="168"/>
      <c r="K74" s="184"/>
      <c r="L74" s="184"/>
    </row>
    <row r="75" spans="1:12" s="188" customFormat="1" ht="18.75" x14ac:dyDescent="0.3">
      <c r="A75" s="184"/>
      <c r="B75" s="185"/>
      <c r="D75" s="184"/>
      <c r="E75" s="184"/>
      <c r="F75" s="184"/>
      <c r="G75" s="183"/>
      <c r="H75" s="168"/>
      <c r="I75" s="168"/>
      <c r="J75" s="168"/>
      <c r="K75" s="184"/>
      <c r="L75" s="184"/>
    </row>
    <row r="76" spans="1:12" s="188" customFormat="1" ht="18.75" x14ac:dyDescent="0.3">
      <c r="A76" s="184"/>
      <c r="B76" s="185"/>
      <c r="D76" s="184"/>
      <c r="E76" s="184"/>
      <c r="F76" s="184"/>
      <c r="G76" s="183"/>
      <c r="H76" s="168"/>
      <c r="I76" s="168"/>
      <c r="J76" s="168"/>
      <c r="K76" s="184"/>
      <c r="L76" s="184"/>
    </row>
    <row r="77" spans="1:12" s="188" customFormat="1" ht="18.75" x14ac:dyDescent="0.3">
      <c r="A77" s="184"/>
      <c r="B77" s="185"/>
      <c r="D77" s="184"/>
      <c r="E77" s="184"/>
      <c r="F77" s="184"/>
      <c r="G77" s="183"/>
      <c r="H77" s="168"/>
      <c r="I77" s="168"/>
      <c r="J77" s="168"/>
      <c r="K77" s="184"/>
      <c r="L77" s="184"/>
    </row>
    <row r="78" spans="1:12" s="188" customFormat="1" ht="18.75" x14ac:dyDescent="0.3">
      <c r="A78" s="184"/>
      <c r="B78" s="185"/>
      <c r="D78" s="184"/>
      <c r="E78" s="184"/>
      <c r="F78" s="184"/>
      <c r="G78" s="183"/>
      <c r="H78" s="168"/>
      <c r="I78" s="168"/>
      <c r="J78" s="168"/>
      <c r="K78" s="184"/>
      <c r="L78" s="184"/>
    </row>
    <row r="79" spans="1:12" s="188" customFormat="1" ht="18.75" x14ac:dyDescent="0.3">
      <c r="A79" s="184"/>
      <c r="B79" s="185"/>
      <c r="D79" s="184"/>
      <c r="E79" s="184"/>
      <c r="F79" s="184"/>
      <c r="G79" s="183"/>
      <c r="H79" s="168"/>
      <c r="I79" s="168"/>
      <c r="J79" s="168"/>
      <c r="K79" s="184"/>
      <c r="L79" s="184"/>
    </row>
    <row r="80" spans="1:12" s="188" customFormat="1" ht="18.75" x14ac:dyDescent="0.3">
      <c r="A80" s="184"/>
      <c r="B80" s="185"/>
      <c r="D80" s="184"/>
      <c r="E80" s="184"/>
      <c r="F80" s="184"/>
      <c r="G80" s="183"/>
      <c r="H80" s="168"/>
      <c r="I80" s="168"/>
      <c r="J80" s="168"/>
      <c r="K80" s="184"/>
      <c r="L80" s="184"/>
    </row>
    <row r="81" spans="1:12" s="188" customFormat="1" ht="18.75" x14ac:dyDescent="0.3">
      <c r="A81" s="184"/>
      <c r="B81" s="185"/>
      <c r="D81" s="184"/>
      <c r="E81" s="184"/>
      <c r="F81" s="184"/>
      <c r="G81" s="183"/>
      <c r="H81" s="168"/>
      <c r="I81" s="168"/>
      <c r="J81" s="168"/>
      <c r="K81" s="184"/>
      <c r="L81" s="184"/>
    </row>
    <row r="82" spans="1:12" s="188" customFormat="1" ht="18.75" x14ac:dyDescent="0.3">
      <c r="A82" s="184"/>
      <c r="B82" s="185"/>
      <c r="D82" s="184"/>
      <c r="E82" s="184"/>
      <c r="F82" s="184"/>
      <c r="G82" s="183"/>
      <c r="H82" s="168"/>
      <c r="I82" s="168"/>
      <c r="J82" s="168"/>
      <c r="K82" s="184"/>
      <c r="L82" s="184"/>
    </row>
    <row r="83" spans="1:12" s="188" customFormat="1" ht="18.75" x14ac:dyDescent="0.3">
      <c r="A83" s="184"/>
      <c r="B83" s="185"/>
      <c r="D83" s="184"/>
      <c r="E83" s="184"/>
      <c r="F83" s="184"/>
      <c r="G83" s="183"/>
      <c r="H83" s="168"/>
      <c r="I83" s="168"/>
      <c r="J83" s="168"/>
      <c r="K83" s="184"/>
      <c r="L83" s="184"/>
    </row>
    <row r="84" spans="1:12" s="188" customFormat="1" ht="18.75" x14ac:dyDescent="0.3">
      <c r="A84" s="184"/>
      <c r="B84" s="185"/>
      <c r="D84" s="184"/>
      <c r="E84" s="184"/>
      <c r="F84" s="184"/>
      <c r="G84" s="183"/>
      <c r="H84" s="168"/>
      <c r="I84" s="168"/>
      <c r="J84" s="168"/>
      <c r="K84" s="184"/>
      <c r="L84" s="184"/>
    </row>
    <row r="85" spans="1:12" s="188" customFormat="1" ht="18.75" x14ac:dyDescent="0.3">
      <c r="A85" s="184"/>
      <c r="B85" s="185"/>
      <c r="D85" s="184"/>
      <c r="E85" s="184"/>
      <c r="F85" s="184"/>
      <c r="G85" s="183"/>
      <c r="H85" s="168"/>
      <c r="I85" s="168"/>
      <c r="J85" s="168"/>
      <c r="K85" s="184"/>
      <c r="L85" s="184"/>
    </row>
    <row r="86" spans="1:12" s="188" customFormat="1" ht="18.75" x14ac:dyDescent="0.3">
      <c r="A86" s="184"/>
      <c r="B86" s="185"/>
      <c r="D86" s="184"/>
      <c r="E86" s="184"/>
      <c r="F86" s="184"/>
      <c r="G86" s="183"/>
      <c r="H86" s="168"/>
      <c r="I86" s="168"/>
      <c r="J86" s="168"/>
      <c r="K86" s="184"/>
      <c r="L86" s="184"/>
    </row>
    <row r="87" spans="1:12" s="188" customFormat="1" ht="18.75" x14ac:dyDescent="0.3">
      <c r="A87" s="184"/>
      <c r="B87" s="185"/>
      <c r="D87" s="184"/>
      <c r="E87" s="184"/>
      <c r="F87" s="184"/>
      <c r="G87" s="183"/>
      <c r="H87" s="168"/>
      <c r="I87" s="168"/>
      <c r="J87" s="168"/>
      <c r="K87" s="184"/>
      <c r="L87" s="184"/>
    </row>
    <row r="88" spans="1:12" s="188" customFormat="1" ht="18.75" x14ac:dyDescent="0.3">
      <c r="A88" s="184"/>
      <c r="B88" s="185"/>
      <c r="D88" s="184"/>
      <c r="E88" s="184"/>
      <c r="F88" s="184"/>
      <c r="G88" s="183"/>
      <c r="H88" s="168"/>
      <c r="I88" s="168"/>
      <c r="J88" s="168"/>
      <c r="K88" s="184"/>
      <c r="L88" s="184"/>
    </row>
    <row r="89" spans="1:12" s="188" customFormat="1" ht="18.75" x14ac:dyDescent="0.3">
      <c r="A89" s="184"/>
      <c r="B89" s="185"/>
      <c r="D89" s="184"/>
      <c r="E89" s="184"/>
      <c r="F89" s="184"/>
      <c r="G89" s="183"/>
      <c r="H89" s="168"/>
      <c r="I89" s="168"/>
      <c r="J89" s="168"/>
      <c r="K89" s="184"/>
      <c r="L89" s="184"/>
    </row>
    <row r="90" spans="1:12" s="188" customFormat="1" ht="18.75" x14ac:dyDescent="0.3">
      <c r="A90" s="184"/>
      <c r="B90" s="185"/>
      <c r="D90" s="184"/>
      <c r="E90" s="184"/>
      <c r="F90" s="184"/>
      <c r="G90" s="183"/>
      <c r="H90" s="168"/>
      <c r="I90" s="168"/>
      <c r="J90" s="168"/>
      <c r="K90" s="184"/>
      <c r="L90" s="184"/>
    </row>
    <row r="91" spans="1:12" s="188" customFormat="1" ht="18.75" x14ac:dyDescent="0.3">
      <c r="A91" s="184"/>
      <c r="B91" s="185"/>
      <c r="D91" s="184"/>
      <c r="E91" s="184"/>
      <c r="F91" s="184"/>
      <c r="G91" s="183"/>
      <c r="H91" s="168"/>
      <c r="I91" s="168"/>
      <c r="J91" s="168"/>
      <c r="K91" s="184"/>
      <c r="L91" s="184"/>
    </row>
    <row r="92" spans="1:12" s="188" customFormat="1" ht="18.75" x14ac:dyDescent="0.3">
      <c r="A92" s="184"/>
      <c r="B92" s="185"/>
      <c r="D92" s="184"/>
      <c r="E92" s="184"/>
      <c r="F92" s="184"/>
      <c r="G92" s="183"/>
      <c r="H92" s="168"/>
      <c r="I92" s="168"/>
      <c r="J92" s="168"/>
      <c r="K92" s="184"/>
      <c r="L92" s="184"/>
    </row>
    <row r="93" spans="1:12" s="188" customFormat="1" ht="18.75" x14ac:dyDescent="0.3">
      <c r="A93" s="184"/>
      <c r="B93" s="185"/>
      <c r="D93" s="184"/>
      <c r="E93" s="184"/>
      <c r="F93" s="184"/>
      <c r="G93" s="183"/>
      <c r="H93" s="168"/>
      <c r="I93" s="168"/>
      <c r="J93" s="168"/>
      <c r="K93" s="184"/>
      <c r="L93" s="184"/>
    </row>
    <row r="94" spans="1:12" s="188" customFormat="1" ht="18.75" x14ac:dyDescent="0.3">
      <c r="A94" s="184"/>
      <c r="B94" s="185"/>
      <c r="D94" s="184"/>
      <c r="E94" s="184"/>
      <c r="F94" s="184"/>
      <c r="G94" s="183"/>
      <c r="H94" s="168"/>
      <c r="I94" s="168"/>
      <c r="J94" s="168"/>
      <c r="K94" s="184"/>
      <c r="L94" s="184"/>
    </row>
    <row r="95" spans="1:12" s="188" customFormat="1" ht="18.75" x14ac:dyDescent="0.3">
      <c r="A95" s="184"/>
      <c r="B95" s="185"/>
      <c r="D95" s="184"/>
      <c r="E95" s="184"/>
      <c r="F95" s="184"/>
      <c r="G95" s="183"/>
      <c r="H95" s="168"/>
      <c r="I95" s="168"/>
      <c r="J95" s="168"/>
      <c r="K95" s="184"/>
      <c r="L95" s="184"/>
    </row>
    <row r="96" spans="1:12" s="188" customFormat="1" ht="18.75" x14ac:dyDescent="0.3">
      <c r="A96" s="184"/>
      <c r="B96" s="185"/>
      <c r="D96" s="184"/>
      <c r="E96" s="184"/>
      <c r="F96" s="184"/>
      <c r="G96" s="183"/>
      <c r="H96" s="168"/>
      <c r="I96" s="168"/>
      <c r="J96" s="168"/>
      <c r="K96" s="184"/>
      <c r="L96" s="184"/>
    </row>
    <row r="97" spans="1:12" s="188" customFormat="1" ht="18.75" x14ac:dyDescent="0.3">
      <c r="A97" s="184"/>
      <c r="B97" s="185"/>
      <c r="D97" s="184"/>
      <c r="E97" s="184"/>
      <c r="F97" s="184"/>
      <c r="G97" s="183"/>
      <c r="H97" s="168"/>
      <c r="I97" s="168"/>
      <c r="J97" s="168"/>
      <c r="K97" s="184"/>
      <c r="L97" s="184"/>
    </row>
    <row r="98" spans="1:12" s="188" customFormat="1" ht="18.75" x14ac:dyDescent="0.3">
      <c r="A98" s="184"/>
      <c r="B98" s="185"/>
      <c r="D98" s="184"/>
      <c r="E98" s="184"/>
      <c r="F98" s="184"/>
      <c r="G98" s="183"/>
      <c r="H98" s="168"/>
      <c r="I98" s="168"/>
      <c r="J98" s="168"/>
      <c r="K98" s="184"/>
      <c r="L98" s="184"/>
    </row>
    <row r="99" spans="1:12" s="188" customFormat="1" ht="18.75" x14ac:dyDescent="0.3">
      <c r="A99" s="184"/>
      <c r="B99" s="185"/>
      <c r="D99" s="184"/>
      <c r="E99" s="184"/>
      <c r="F99" s="184"/>
      <c r="G99" s="183"/>
      <c r="H99" s="168"/>
      <c r="I99" s="168"/>
      <c r="J99" s="168"/>
      <c r="K99" s="184"/>
      <c r="L99" s="184"/>
    </row>
    <row r="100" spans="1:12" s="188" customFormat="1" ht="18.75" x14ac:dyDescent="0.3">
      <c r="A100" s="184"/>
      <c r="B100" s="185"/>
      <c r="D100" s="184"/>
      <c r="E100" s="184"/>
      <c r="F100" s="184"/>
      <c r="G100" s="183"/>
      <c r="H100" s="168"/>
      <c r="I100" s="168"/>
      <c r="J100" s="168"/>
      <c r="K100" s="184"/>
      <c r="L100" s="184"/>
    </row>
    <row r="101" spans="1:12" s="188" customFormat="1" ht="18.75" x14ac:dyDescent="0.3">
      <c r="A101" s="184"/>
      <c r="B101" s="185"/>
      <c r="D101" s="184"/>
      <c r="E101" s="184"/>
      <c r="F101" s="184"/>
      <c r="G101" s="183"/>
      <c r="H101" s="168"/>
      <c r="I101" s="168"/>
      <c r="J101" s="168"/>
      <c r="K101" s="184"/>
      <c r="L101" s="184"/>
    </row>
    <row r="102" spans="1:12" s="188" customFormat="1" ht="18.75" x14ac:dyDescent="0.3">
      <c r="A102" s="184"/>
      <c r="B102" s="185"/>
      <c r="D102" s="184"/>
      <c r="E102" s="184"/>
      <c r="F102" s="184"/>
      <c r="G102" s="183"/>
      <c r="H102" s="168"/>
      <c r="I102" s="168"/>
      <c r="J102" s="168"/>
      <c r="K102" s="184"/>
      <c r="L102" s="184"/>
    </row>
    <row r="103" spans="1:12" s="188" customFormat="1" ht="18.75" x14ac:dyDescent="0.3">
      <c r="A103" s="184"/>
      <c r="B103" s="185"/>
      <c r="D103" s="184"/>
      <c r="E103" s="184"/>
      <c r="F103" s="184"/>
      <c r="G103" s="183"/>
      <c r="H103" s="168"/>
      <c r="I103" s="168"/>
      <c r="J103" s="168"/>
      <c r="K103" s="184"/>
      <c r="L103" s="184"/>
    </row>
    <row r="104" spans="1:12" s="188" customFormat="1" ht="18.75" x14ac:dyDescent="0.3">
      <c r="A104" s="184"/>
      <c r="B104" s="185"/>
      <c r="D104" s="184"/>
      <c r="E104" s="184"/>
      <c r="F104" s="184"/>
      <c r="G104" s="183"/>
      <c r="H104" s="168"/>
      <c r="I104" s="168"/>
      <c r="J104" s="168"/>
      <c r="K104" s="184"/>
      <c r="L104" s="184"/>
    </row>
    <row r="105" spans="1:12" s="188" customFormat="1" ht="18.75" x14ac:dyDescent="0.3">
      <c r="A105" s="184"/>
      <c r="B105" s="185"/>
      <c r="D105" s="184"/>
      <c r="E105" s="184"/>
      <c r="F105" s="184"/>
      <c r="G105" s="183"/>
      <c r="H105" s="168"/>
      <c r="I105" s="168"/>
      <c r="J105" s="168"/>
      <c r="K105" s="184"/>
      <c r="L105" s="184"/>
    </row>
    <row r="106" spans="1:12" s="188" customFormat="1" ht="18.75" x14ac:dyDescent="0.3">
      <c r="A106" s="184"/>
      <c r="B106" s="185"/>
      <c r="D106" s="184"/>
      <c r="E106" s="184"/>
      <c r="F106" s="184"/>
      <c r="G106" s="183"/>
      <c r="H106" s="168"/>
      <c r="I106" s="168"/>
      <c r="J106" s="168"/>
      <c r="K106" s="184"/>
      <c r="L106" s="184"/>
    </row>
    <row r="107" spans="1:12" s="188" customFormat="1" ht="18.75" x14ac:dyDescent="0.3">
      <c r="A107" s="184"/>
      <c r="B107" s="185"/>
      <c r="D107" s="184"/>
      <c r="E107" s="184"/>
      <c r="F107" s="184"/>
      <c r="G107" s="183"/>
      <c r="H107" s="168"/>
      <c r="I107" s="168"/>
      <c r="J107" s="168"/>
      <c r="K107" s="184"/>
      <c r="L107" s="184"/>
    </row>
    <row r="108" spans="1:12" s="188" customFormat="1" ht="18.75" x14ac:dyDescent="0.3">
      <c r="A108" s="184"/>
      <c r="B108" s="185"/>
      <c r="D108" s="184"/>
      <c r="E108" s="184"/>
      <c r="F108" s="184"/>
      <c r="G108" s="183"/>
      <c r="H108" s="168"/>
      <c r="I108" s="168"/>
      <c r="J108" s="168"/>
      <c r="K108" s="184"/>
      <c r="L108" s="184"/>
    </row>
    <row r="109" spans="1:12" s="188" customFormat="1" ht="18.75" x14ac:dyDescent="0.3">
      <c r="A109" s="184"/>
      <c r="B109" s="185"/>
      <c r="D109" s="184"/>
      <c r="E109" s="184"/>
      <c r="F109" s="184"/>
      <c r="G109" s="183"/>
      <c r="H109" s="168"/>
      <c r="I109" s="168"/>
      <c r="J109" s="168"/>
      <c r="K109" s="184"/>
      <c r="L109" s="184"/>
    </row>
    <row r="110" spans="1:12" s="188" customFormat="1" ht="18.75" x14ac:dyDescent="0.3">
      <c r="A110" s="184"/>
      <c r="B110" s="185"/>
      <c r="D110" s="184"/>
      <c r="E110" s="184"/>
      <c r="F110" s="184"/>
      <c r="G110" s="183"/>
      <c r="H110" s="168"/>
      <c r="I110" s="168"/>
      <c r="J110" s="168"/>
      <c r="K110" s="184"/>
      <c r="L110" s="184"/>
    </row>
    <row r="111" spans="1:12" s="188" customFormat="1" ht="18.75" x14ac:dyDescent="0.3">
      <c r="A111" s="184"/>
      <c r="B111" s="185"/>
      <c r="D111" s="184"/>
      <c r="E111" s="184"/>
      <c r="F111" s="184"/>
      <c r="G111" s="183"/>
      <c r="H111" s="168"/>
      <c r="I111" s="168"/>
      <c r="J111" s="168"/>
      <c r="K111" s="184"/>
      <c r="L111" s="184"/>
    </row>
    <row r="112" spans="1:12" s="188" customFormat="1" ht="18.75" x14ac:dyDescent="0.3">
      <c r="A112" s="184"/>
      <c r="B112" s="185"/>
      <c r="D112" s="184"/>
      <c r="E112" s="184"/>
      <c r="F112" s="184"/>
      <c r="G112" s="183"/>
      <c r="H112" s="168"/>
      <c r="I112" s="168"/>
      <c r="J112" s="168"/>
      <c r="K112" s="184"/>
      <c r="L112" s="184"/>
    </row>
    <row r="113" spans="1:12" s="188" customFormat="1" ht="18.75" x14ac:dyDescent="0.3">
      <c r="A113" s="184"/>
      <c r="B113" s="185"/>
      <c r="D113" s="184"/>
      <c r="E113" s="184"/>
      <c r="F113" s="184"/>
      <c r="G113" s="183"/>
      <c r="H113" s="168"/>
      <c r="I113" s="168"/>
      <c r="J113" s="168"/>
      <c r="K113" s="184"/>
      <c r="L113" s="184"/>
    </row>
    <row r="114" spans="1:12" s="188" customFormat="1" ht="18.75" x14ac:dyDescent="0.3">
      <c r="A114" s="184"/>
      <c r="B114" s="185"/>
      <c r="D114" s="184"/>
      <c r="E114" s="184"/>
      <c r="F114" s="184"/>
      <c r="G114" s="183"/>
      <c r="H114" s="168"/>
      <c r="I114" s="168"/>
      <c r="J114" s="168"/>
      <c r="K114" s="184"/>
      <c r="L114" s="184"/>
    </row>
    <row r="115" spans="1:12" s="188" customFormat="1" ht="18.75" x14ac:dyDescent="0.3">
      <c r="A115" s="184"/>
      <c r="B115" s="185"/>
      <c r="D115" s="184"/>
      <c r="E115" s="184"/>
      <c r="F115" s="184"/>
      <c r="G115" s="183"/>
      <c r="H115" s="168"/>
      <c r="I115" s="168"/>
      <c r="J115" s="168"/>
      <c r="K115" s="184"/>
      <c r="L115" s="184"/>
    </row>
    <row r="116" spans="1:12" s="188" customFormat="1" ht="18.75" x14ac:dyDescent="0.3">
      <c r="A116" s="184"/>
      <c r="B116" s="185"/>
      <c r="D116" s="184"/>
      <c r="E116" s="184"/>
      <c r="F116" s="184"/>
      <c r="G116" s="183"/>
      <c r="H116" s="168"/>
      <c r="I116" s="168"/>
      <c r="J116" s="168"/>
      <c r="K116" s="184"/>
      <c r="L116" s="184"/>
    </row>
    <row r="117" spans="1:12" s="188" customFormat="1" ht="18.75" x14ac:dyDescent="0.3">
      <c r="A117" s="184"/>
      <c r="B117" s="185"/>
      <c r="D117" s="184"/>
      <c r="E117" s="184"/>
      <c r="F117" s="184"/>
      <c r="G117" s="183"/>
      <c r="H117" s="168"/>
      <c r="I117" s="168"/>
      <c r="J117" s="168"/>
      <c r="K117" s="184"/>
      <c r="L117" s="184"/>
    </row>
    <row r="118" spans="1:12" s="188" customFormat="1" ht="18.75" x14ac:dyDescent="0.3">
      <c r="A118" s="184"/>
      <c r="B118" s="185"/>
      <c r="D118" s="184"/>
      <c r="E118" s="184"/>
      <c r="F118" s="184"/>
      <c r="G118" s="183"/>
      <c r="H118" s="168"/>
      <c r="I118" s="168"/>
      <c r="J118" s="168"/>
      <c r="K118" s="184"/>
      <c r="L118" s="184"/>
    </row>
    <row r="119" spans="1:12" s="188" customFormat="1" ht="18.75" x14ac:dyDescent="0.3">
      <c r="A119" s="184"/>
      <c r="B119" s="185"/>
      <c r="D119" s="184"/>
      <c r="E119" s="184"/>
      <c r="F119" s="184"/>
      <c r="G119" s="183"/>
      <c r="H119" s="168"/>
      <c r="I119" s="168"/>
      <c r="J119" s="168"/>
      <c r="K119" s="184"/>
      <c r="L119" s="184"/>
    </row>
    <row r="120" spans="1:12" s="188" customFormat="1" ht="18.75" x14ac:dyDescent="0.3">
      <c r="A120" s="184"/>
      <c r="B120" s="185"/>
      <c r="D120" s="184"/>
      <c r="E120" s="184"/>
      <c r="F120" s="184"/>
      <c r="G120" s="183"/>
      <c r="H120" s="168"/>
      <c r="I120" s="168"/>
      <c r="J120" s="168"/>
      <c r="K120" s="184"/>
      <c r="L120" s="184"/>
    </row>
    <row r="121" spans="1:12" s="188" customFormat="1" ht="18.75" x14ac:dyDescent="0.3">
      <c r="A121" s="184"/>
      <c r="B121" s="185"/>
      <c r="D121" s="184"/>
      <c r="E121" s="184"/>
      <c r="F121" s="184"/>
      <c r="G121" s="183"/>
      <c r="H121" s="168"/>
      <c r="I121" s="168"/>
      <c r="J121" s="168"/>
      <c r="K121" s="184"/>
      <c r="L121" s="184"/>
    </row>
    <row r="122" spans="1:12" s="188" customFormat="1" ht="18.75" x14ac:dyDescent="0.3">
      <c r="A122" s="184"/>
      <c r="B122" s="185"/>
      <c r="D122" s="184"/>
      <c r="E122" s="184"/>
      <c r="F122" s="184"/>
      <c r="G122" s="183"/>
      <c r="H122" s="168"/>
      <c r="I122" s="168"/>
      <c r="J122" s="168"/>
      <c r="K122" s="184"/>
      <c r="L122" s="184"/>
    </row>
    <row r="123" spans="1:12" s="188" customFormat="1" ht="18.75" x14ac:dyDescent="0.3">
      <c r="A123" s="184"/>
      <c r="B123" s="185"/>
      <c r="D123" s="184"/>
      <c r="E123" s="184"/>
      <c r="F123" s="184"/>
      <c r="G123" s="183"/>
      <c r="H123" s="168"/>
      <c r="I123" s="168"/>
      <c r="J123" s="168"/>
      <c r="K123" s="184"/>
      <c r="L123" s="184"/>
    </row>
    <row r="124" spans="1:12" s="188" customFormat="1" ht="18.75" x14ac:dyDescent="0.3">
      <c r="A124" s="184"/>
      <c r="B124" s="185"/>
      <c r="D124" s="184"/>
      <c r="E124" s="184"/>
      <c r="F124" s="184"/>
      <c r="G124" s="183"/>
      <c r="H124" s="168"/>
      <c r="I124" s="168"/>
      <c r="J124" s="168"/>
      <c r="K124" s="184"/>
      <c r="L124" s="184"/>
    </row>
    <row r="125" spans="1:12" s="188" customFormat="1" ht="18.75" x14ac:dyDescent="0.3">
      <c r="A125" s="184"/>
      <c r="B125" s="185"/>
      <c r="D125" s="184"/>
      <c r="E125" s="184"/>
      <c r="F125" s="184"/>
      <c r="G125" s="183"/>
      <c r="H125" s="168"/>
      <c r="I125" s="168"/>
      <c r="J125" s="168"/>
      <c r="K125" s="184"/>
      <c r="L125" s="184"/>
    </row>
    <row r="126" spans="1:12" s="188" customFormat="1" ht="18.75" x14ac:dyDescent="0.3">
      <c r="A126" s="184"/>
      <c r="B126" s="185"/>
      <c r="D126" s="184"/>
      <c r="E126" s="184"/>
      <c r="F126" s="184"/>
      <c r="G126" s="183"/>
      <c r="H126" s="168"/>
      <c r="I126" s="168"/>
      <c r="J126" s="168"/>
      <c r="K126" s="184"/>
      <c r="L126" s="184"/>
    </row>
    <row r="127" spans="1:12" s="188" customFormat="1" ht="18.75" x14ac:dyDescent="0.3">
      <c r="A127" s="184"/>
      <c r="B127" s="185"/>
      <c r="D127" s="184"/>
      <c r="E127" s="184"/>
      <c r="F127" s="184"/>
      <c r="G127" s="183"/>
      <c r="H127" s="168"/>
      <c r="I127" s="168"/>
      <c r="J127" s="168"/>
      <c r="K127" s="184"/>
      <c r="L127" s="184"/>
    </row>
    <row r="128" spans="1:12" s="188" customFormat="1" ht="18.75" x14ac:dyDescent="0.3">
      <c r="A128" s="184"/>
      <c r="B128" s="185"/>
      <c r="D128" s="184"/>
      <c r="E128" s="184"/>
      <c r="F128" s="184"/>
      <c r="G128" s="183"/>
      <c r="H128" s="168"/>
      <c r="I128" s="168"/>
      <c r="J128" s="168"/>
      <c r="K128" s="184"/>
      <c r="L128" s="184"/>
    </row>
    <row r="129" spans="1:12" s="188" customFormat="1" ht="18.75" x14ac:dyDescent="0.3">
      <c r="A129" s="184"/>
      <c r="B129" s="185"/>
      <c r="D129" s="184"/>
      <c r="E129" s="184"/>
      <c r="F129" s="184"/>
      <c r="G129" s="183"/>
      <c r="H129" s="168"/>
      <c r="I129" s="168"/>
      <c r="J129" s="168"/>
      <c r="K129" s="184"/>
      <c r="L129" s="184"/>
    </row>
    <row r="130" spans="1:12" s="188" customFormat="1" ht="18.75" x14ac:dyDescent="0.3">
      <c r="A130" s="184"/>
      <c r="B130" s="185"/>
      <c r="D130" s="184"/>
      <c r="E130" s="184"/>
      <c r="F130" s="184"/>
      <c r="G130" s="183"/>
      <c r="H130" s="168"/>
      <c r="I130" s="168"/>
      <c r="J130" s="168"/>
      <c r="K130" s="184"/>
      <c r="L130" s="184"/>
    </row>
    <row r="131" spans="1:12" s="188" customFormat="1" ht="18.75" x14ac:dyDescent="0.3">
      <c r="A131" s="184"/>
      <c r="B131" s="185"/>
      <c r="D131" s="184"/>
      <c r="E131" s="184"/>
      <c r="F131" s="184"/>
      <c r="G131" s="183"/>
      <c r="H131" s="168"/>
      <c r="I131" s="168"/>
      <c r="J131" s="168"/>
      <c r="K131" s="184"/>
      <c r="L131" s="184"/>
    </row>
    <row r="132" spans="1:12" s="188" customFormat="1" ht="18.75" x14ac:dyDescent="0.3">
      <c r="A132" s="184"/>
      <c r="B132" s="185"/>
      <c r="D132" s="184"/>
      <c r="E132" s="184"/>
      <c r="F132" s="184"/>
      <c r="G132" s="183"/>
      <c r="H132" s="168"/>
      <c r="I132" s="168"/>
      <c r="J132" s="168"/>
      <c r="K132" s="184"/>
      <c r="L132" s="184"/>
    </row>
    <row r="133" spans="1:12" s="188" customFormat="1" ht="18.75" x14ac:dyDescent="0.3">
      <c r="A133" s="184"/>
      <c r="B133" s="185"/>
      <c r="D133" s="184"/>
      <c r="E133" s="184"/>
      <c r="F133" s="184"/>
      <c r="G133" s="183"/>
      <c r="H133" s="168"/>
      <c r="I133" s="168"/>
      <c r="J133" s="168"/>
      <c r="K133" s="184"/>
      <c r="L133" s="184"/>
    </row>
    <row r="134" spans="1:12" s="188" customFormat="1" ht="18.75" x14ac:dyDescent="0.3">
      <c r="A134" s="184"/>
      <c r="B134" s="185"/>
      <c r="D134" s="184"/>
      <c r="E134" s="184"/>
      <c r="F134" s="184"/>
      <c r="G134" s="183"/>
      <c r="H134" s="168"/>
      <c r="I134" s="168"/>
      <c r="J134" s="168"/>
      <c r="K134" s="184"/>
      <c r="L134" s="184"/>
    </row>
    <row r="135" spans="1:12" s="188" customFormat="1" ht="18.75" x14ac:dyDescent="0.3">
      <c r="A135" s="184"/>
      <c r="B135" s="185"/>
      <c r="D135" s="184"/>
      <c r="E135" s="184"/>
      <c r="F135" s="184"/>
      <c r="G135" s="183"/>
      <c r="H135" s="168"/>
      <c r="I135" s="168"/>
      <c r="J135" s="168"/>
      <c r="K135" s="184"/>
      <c r="L135" s="184"/>
    </row>
    <row r="136" spans="1:12" s="188" customFormat="1" ht="18.75" x14ac:dyDescent="0.3">
      <c r="A136" s="184"/>
      <c r="B136" s="185"/>
      <c r="D136" s="184"/>
      <c r="E136" s="184"/>
      <c r="F136" s="184"/>
      <c r="G136" s="183"/>
      <c r="H136" s="168"/>
      <c r="I136" s="168"/>
      <c r="J136" s="168"/>
      <c r="K136" s="184"/>
      <c r="L136" s="184"/>
    </row>
    <row r="137" spans="1:12" s="188" customFormat="1" ht="18.75" x14ac:dyDescent="0.3">
      <c r="A137" s="184"/>
      <c r="B137" s="185"/>
      <c r="D137" s="184"/>
      <c r="E137" s="184"/>
      <c r="F137" s="184"/>
      <c r="G137" s="183"/>
      <c r="H137" s="168"/>
      <c r="I137" s="168"/>
      <c r="J137" s="168"/>
      <c r="K137" s="184"/>
      <c r="L137" s="184"/>
    </row>
    <row r="138" spans="1:12" s="188" customFormat="1" ht="18.75" x14ac:dyDescent="0.3">
      <c r="A138" s="184"/>
      <c r="B138" s="185"/>
      <c r="D138" s="184"/>
      <c r="E138" s="184"/>
      <c r="F138" s="184"/>
      <c r="G138" s="183"/>
      <c r="H138" s="168"/>
      <c r="I138" s="168"/>
      <c r="J138" s="168"/>
      <c r="K138" s="184"/>
      <c r="L138" s="184"/>
    </row>
    <row r="139" spans="1:12" s="188" customFormat="1" ht="18.75" x14ac:dyDescent="0.3">
      <c r="A139" s="184"/>
      <c r="B139" s="185"/>
      <c r="D139" s="184"/>
      <c r="E139" s="184"/>
      <c r="F139" s="184"/>
      <c r="G139" s="183"/>
      <c r="H139" s="168"/>
      <c r="I139" s="168"/>
      <c r="J139" s="168"/>
      <c r="K139" s="184"/>
      <c r="L139" s="184"/>
    </row>
    <row r="140" spans="1:12" s="188" customFormat="1" ht="18.75" x14ac:dyDescent="0.3">
      <c r="A140" s="184"/>
      <c r="B140" s="185"/>
      <c r="D140" s="184"/>
      <c r="E140" s="184"/>
      <c r="F140" s="184"/>
      <c r="G140" s="183"/>
      <c r="H140" s="168"/>
      <c r="I140" s="168"/>
      <c r="J140" s="168"/>
      <c r="K140" s="184"/>
      <c r="L140" s="184"/>
    </row>
    <row r="141" spans="1:12" s="188" customFormat="1" ht="18.75" x14ac:dyDescent="0.3">
      <c r="A141" s="184"/>
      <c r="B141" s="185"/>
      <c r="D141" s="184"/>
      <c r="E141" s="184"/>
      <c r="F141" s="184"/>
      <c r="G141" s="183"/>
      <c r="H141" s="168"/>
      <c r="I141" s="168"/>
      <c r="J141" s="168"/>
      <c r="K141" s="184"/>
      <c r="L141" s="184"/>
    </row>
    <row r="142" spans="1:12" s="188" customFormat="1" ht="18.75" x14ac:dyDescent="0.3">
      <c r="A142" s="184"/>
      <c r="B142" s="185"/>
      <c r="D142" s="184"/>
      <c r="E142" s="184"/>
      <c r="F142" s="184"/>
      <c r="G142" s="183"/>
      <c r="H142" s="168"/>
      <c r="I142" s="168"/>
      <c r="J142" s="168"/>
      <c r="K142" s="184"/>
      <c r="L142" s="184"/>
    </row>
    <row r="143" spans="1:12" s="188" customFormat="1" ht="18.75" x14ac:dyDescent="0.3">
      <c r="A143" s="184"/>
      <c r="B143" s="185"/>
      <c r="D143" s="184"/>
      <c r="E143" s="184"/>
      <c r="F143" s="184"/>
      <c r="G143" s="183"/>
      <c r="H143" s="168"/>
      <c r="I143" s="168"/>
      <c r="J143" s="168"/>
      <c r="K143" s="184"/>
      <c r="L143" s="184"/>
    </row>
    <row r="144" spans="1:12" s="188" customFormat="1" ht="18.75" x14ac:dyDescent="0.3">
      <c r="A144" s="184"/>
      <c r="B144" s="185"/>
      <c r="D144" s="184"/>
      <c r="E144" s="184"/>
      <c r="F144" s="184"/>
      <c r="G144" s="183"/>
      <c r="H144" s="168"/>
      <c r="I144" s="168"/>
      <c r="J144" s="168"/>
      <c r="K144" s="184"/>
      <c r="L144" s="184"/>
    </row>
    <row r="145" spans="1:12" s="188" customFormat="1" ht="18.75" x14ac:dyDescent="0.3">
      <c r="A145" s="184"/>
      <c r="B145" s="185"/>
      <c r="D145" s="184"/>
      <c r="E145" s="184"/>
      <c r="F145" s="184"/>
      <c r="G145" s="183"/>
      <c r="H145" s="168"/>
      <c r="I145" s="168"/>
      <c r="J145" s="168"/>
      <c r="K145" s="184"/>
      <c r="L145" s="184"/>
    </row>
    <row r="146" spans="1:12" s="188" customFormat="1" ht="18.75" x14ac:dyDescent="0.3">
      <c r="A146" s="184"/>
      <c r="B146" s="185"/>
      <c r="D146" s="184"/>
      <c r="E146" s="184"/>
      <c r="F146" s="184"/>
      <c r="G146" s="183"/>
      <c r="H146" s="168"/>
      <c r="I146" s="168"/>
      <c r="J146" s="168"/>
      <c r="K146" s="184"/>
      <c r="L146" s="184"/>
    </row>
    <row r="147" spans="1:12" s="188" customFormat="1" ht="18.75" x14ac:dyDescent="0.3">
      <c r="A147" s="184"/>
      <c r="B147" s="185"/>
      <c r="D147" s="184"/>
      <c r="E147" s="184"/>
      <c r="F147" s="184"/>
      <c r="G147" s="183"/>
      <c r="H147" s="168"/>
      <c r="I147" s="168"/>
      <c r="J147" s="168"/>
      <c r="K147" s="184"/>
      <c r="L147" s="184"/>
    </row>
    <row r="148" spans="1:12" s="188" customFormat="1" ht="18.75" x14ac:dyDescent="0.3">
      <c r="A148" s="184"/>
      <c r="B148" s="185"/>
      <c r="D148" s="184"/>
      <c r="E148" s="184"/>
      <c r="F148" s="184"/>
      <c r="G148" s="183"/>
      <c r="H148" s="168"/>
      <c r="I148" s="168"/>
      <c r="J148" s="168"/>
      <c r="K148" s="184"/>
      <c r="L148" s="184"/>
    </row>
    <row r="149" spans="1:12" s="188" customFormat="1" ht="18.75" x14ac:dyDescent="0.3">
      <c r="A149" s="184"/>
      <c r="B149" s="185"/>
      <c r="D149" s="184"/>
      <c r="E149" s="184"/>
      <c r="F149" s="184"/>
      <c r="G149" s="183"/>
      <c r="H149" s="168"/>
      <c r="I149" s="168"/>
      <c r="J149" s="168"/>
      <c r="K149" s="184"/>
      <c r="L149" s="184"/>
    </row>
    <row r="150" spans="1:12" s="188" customFormat="1" ht="18.75" x14ac:dyDescent="0.3">
      <c r="A150" s="184"/>
      <c r="B150" s="185"/>
      <c r="D150" s="184"/>
      <c r="E150" s="184"/>
      <c r="F150" s="184"/>
      <c r="G150" s="183"/>
      <c r="H150" s="168"/>
      <c r="I150" s="168"/>
      <c r="J150" s="168"/>
      <c r="K150" s="184"/>
      <c r="L150" s="184"/>
    </row>
  </sheetData>
  <sheetProtection algorithmName="SHA-512" hashValue="cdV5XGrwdyy3feyOhhlzorQ3yUImgTw/uEw6FnEpxBdypJ3Nqlpq/bldQejASDzRGkRpGqq0ExV8BV+zsVfP6A==" saltValue="2rwkJ8i8Wtsf96UReq/JAQ==" spinCount="100000" sheet="1" objects="1" scenarios="1"/>
  <mergeCells count="7">
    <mergeCell ref="A8:B8"/>
    <mergeCell ref="A1:C1"/>
    <mergeCell ref="E1:F1"/>
    <mergeCell ref="A2:K2"/>
    <mergeCell ref="A5:B5"/>
    <mergeCell ref="A6:B6"/>
    <mergeCell ref="A7:B7"/>
  </mergeCells>
  <conditionalFormatting sqref="I13">
    <cfRule type="expression" dxfId="105" priority="123">
      <formula>$G13="ABANDON"</formula>
    </cfRule>
    <cfRule type="expression" dxfId="104" priority="124">
      <formula>$G13="COMPLETE"</formula>
    </cfRule>
  </conditionalFormatting>
  <conditionalFormatting sqref="D11:G11 I12 A12:H13">
    <cfRule type="expression" dxfId="103" priority="137">
      <formula>$G11="COMPLETE"</formula>
    </cfRule>
  </conditionalFormatting>
  <conditionalFormatting sqref="D11:G11 I12 A12:H13">
    <cfRule type="expression" dxfId="102" priority="136">
      <formula>$G11="ABANDON"</formula>
    </cfRule>
  </conditionalFormatting>
  <conditionalFormatting sqref="G12:G13">
    <cfRule type="containsText" dxfId="101" priority="133" operator="containsText" text="COMPLETE">
      <formula>NOT(ISERROR(SEARCH("COMPLETE",G12)))</formula>
    </cfRule>
    <cfRule type="containsText" dxfId="100" priority="134" operator="containsText" text="IN DATE">
      <formula>NOT(ISERROR(SEARCH("IN DATE",G12)))</formula>
    </cfRule>
    <cfRule type="containsText" dxfId="99" priority="135" operator="containsText" text="DUE">
      <formula>NOT(ISERROR(SEARCH("DUE",G12)))</formula>
    </cfRule>
  </conditionalFormatting>
  <conditionalFormatting sqref="G12:G13">
    <cfRule type="containsText" dxfId="98" priority="129" operator="containsText" text="ABANDON">
      <formula>NOT(ISERROR(SEARCH("ABANDON",G12)))</formula>
    </cfRule>
  </conditionalFormatting>
  <conditionalFormatting sqref="G12">
    <cfRule type="containsText" dxfId="97" priority="130" operator="containsText" text="COMPLETE">
      <formula>NOT(ISERROR(SEARCH("COMPLETE",G12)))</formula>
    </cfRule>
    <cfRule type="containsText" dxfId="96" priority="131" operator="containsText" text="IN DATE">
      <formula>NOT(ISERROR(SEARCH("IN DATE",G12)))</formula>
    </cfRule>
    <cfRule type="containsText" dxfId="95" priority="132" operator="containsText" text="DUE">
      <formula>NOT(ISERROR(SEARCH("DUE",G12)))</formula>
    </cfRule>
  </conditionalFormatting>
  <conditionalFormatting sqref="A11 J11:K11">
    <cfRule type="expression" dxfId="94" priority="113">
      <formula>$G11="ABANDON"</formula>
    </cfRule>
    <cfRule type="expression" dxfId="93" priority="114">
      <formula>$G11="COMPLETE"</formula>
    </cfRule>
  </conditionalFormatting>
  <conditionalFormatting sqref="F11">
    <cfRule type="containsText" dxfId="92" priority="116" operator="containsText" text="COMPLETE">
      <formula>NOT(ISERROR(SEARCH("COMPLETE",F11)))</formula>
    </cfRule>
    <cfRule type="containsText" dxfId="91" priority="117" operator="containsText" text="IN DATE">
      <formula>NOT(ISERROR(SEARCH("IN DATE",F11)))</formula>
    </cfRule>
    <cfRule type="containsText" dxfId="90" priority="118" operator="containsText" text="DUE">
      <formula>NOT(ISERROR(SEARCH("DUE",F11)))</formula>
    </cfRule>
  </conditionalFormatting>
  <conditionalFormatting sqref="F11">
    <cfRule type="containsText" dxfId="89" priority="115" operator="containsText" text="ABANDON">
      <formula>NOT(ISERROR(SEARCH("ABANDON",F11)))</formula>
    </cfRule>
  </conditionalFormatting>
  <conditionalFormatting sqref="C11">
    <cfRule type="expression" dxfId="88" priority="105">
      <formula>$G11="ABANDON"</formula>
    </cfRule>
    <cfRule type="expression" dxfId="87" priority="106">
      <formula>$G11="COMPLETE"</formula>
    </cfRule>
  </conditionalFormatting>
  <conditionalFormatting sqref="B11">
    <cfRule type="expression" dxfId="86" priority="99">
      <formula>$G11="ABANDON"</formula>
    </cfRule>
    <cfRule type="expression" dxfId="85" priority="100">
      <formula>$G11="COMPLETE"</formula>
    </cfRule>
  </conditionalFormatting>
  <conditionalFormatting sqref="B11">
    <cfRule type="expression" dxfId="84" priority="102">
      <formula>$G11="COMPLETE"</formula>
    </cfRule>
  </conditionalFormatting>
  <conditionalFormatting sqref="B11">
    <cfRule type="expression" dxfId="83" priority="101">
      <formula>$G11="ABANDON"</formula>
    </cfRule>
  </conditionalFormatting>
  <conditionalFormatting sqref="H13">
    <cfRule type="expression" dxfId="82" priority="21">
      <formula>$G11="COMPLETE"</formula>
    </cfRule>
  </conditionalFormatting>
  <conditionalFormatting sqref="H13">
    <cfRule type="expression" dxfId="81" priority="22">
      <formula>$G11="ABANDON"</formula>
    </cfRule>
  </conditionalFormatting>
  <conditionalFormatting sqref="H12">
    <cfRule type="expression" dxfId="80" priority="158">
      <formula>#REF!="COMPLETE"</formula>
    </cfRule>
  </conditionalFormatting>
  <conditionalFormatting sqref="H12">
    <cfRule type="expression" dxfId="79" priority="159">
      <formula>#REF!="ABANDON"</formula>
    </cfRule>
  </conditionalFormatting>
  <hyperlinks>
    <hyperlink ref="K12" r:id="rId1" xr:uid="{1DB0F85D-F748-452B-8280-9050611279F3}"/>
    <hyperlink ref="K13" r:id="rId2" xr:uid="{1CA34E9D-67FC-427A-9004-860113F93ED8}"/>
  </hyperlinks>
  <pageMargins left="0.25" right="0.25" top="0.75" bottom="0.75" header="0.3" footer="0.3"/>
  <pageSetup paperSize="8" scale="42"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36865" r:id="rId6" name="Button 1">
              <controlPr defaultSize="0" print="0" autoFill="0" autoPict="0" macro="[0]!Module7.insertRowBelow">
                <anchor>
                  <from>
                    <xdr:col>1</xdr:col>
                    <xdr:colOff>152400</xdr:colOff>
                    <xdr:row>9</xdr:row>
                    <xdr:rowOff>66675</xdr:rowOff>
                  </from>
                  <to>
                    <xdr:col>1</xdr:col>
                    <xdr:colOff>1676400</xdr:colOff>
                    <xdr:row>9</xdr:row>
                    <xdr:rowOff>590550</xdr:rowOff>
                  </to>
                </anchor>
              </controlPr>
            </control>
          </mc:Choice>
        </mc:AlternateContent>
      </controls>
    </mc:Choice>
  </mc:AlternateContent>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bb7c7b-10f0-4bfb-a1a4-70d1b2cd87cc">
      <UserInfo>
        <DisplayName>Valerie Arbuckle (NHS Forth Valley)</DisplayName>
        <AccountId>13</AccountId>
        <AccountType/>
      </UserInfo>
      <UserInfo>
        <DisplayName>Debbie Macleod (NHS Forth Valley)</DisplayName>
        <AccountId>14</AccountId>
        <AccountType/>
      </UserInfo>
      <UserInfo>
        <DisplayName>Susan Peebles (NHS Forth Valley)</DisplayName>
        <AccountId>16</AccountId>
        <AccountType/>
      </UserInfo>
      <UserInfo>
        <DisplayName>Paul Steele (NHS Forth Valley)</DisplayName>
        <AccountId>22</AccountId>
        <AccountType/>
      </UserInfo>
      <UserInfo>
        <DisplayName>Laura Crockert (NHS Forth Valley)</DisplayName>
        <AccountId>23</AccountId>
        <AccountType/>
      </UserInfo>
    </SharedWithUsers>
    <TaxCatchAll xmlns="1bbb7c7b-10f0-4bfb-a1a4-70d1b2cd87cc" xsi:nil="true"/>
    <lcf76f155ced4ddcb4097134ff3c332f xmlns="0823c29a-144b-45fd-8023-121e3024d2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7DFE0C5F0DDF47A5F268DC74585978" ma:contentTypeVersion="12" ma:contentTypeDescription="Create a new document." ma:contentTypeScope="" ma:versionID="2722a353c0cd57cc0e05d373b0bc77e5">
  <xsd:schema xmlns:xsd="http://www.w3.org/2001/XMLSchema" xmlns:xs="http://www.w3.org/2001/XMLSchema" xmlns:p="http://schemas.microsoft.com/office/2006/metadata/properties" xmlns:ns2="0823c29a-144b-45fd-8023-121e3024d2d9" xmlns:ns3="1bbb7c7b-10f0-4bfb-a1a4-70d1b2cd87cc" targetNamespace="http://schemas.microsoft.com/office/2006/metadata/properties" ma:root="true" ma:fieldsID="bb3c4271c40dc0d1f33d510493514adf" ns2:_="" ns3:_="">
    <xsd:import namespace="0823c29a-144b-45fd-8023-121e3024d2d9"/>
    <xsd:import namespace="1bbb7c7b-10f0-4bfb-a1a4-70d1b2cd87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23c29a-144b-45fd-8023-121e3024d2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6ac32b6-d060-42fb-93c0-6c46742e1ae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b7c7b-10f0-4bfb-a1a4-70d1b2cd87c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97895b1-92af-42db-9ba9-e870b4e0b1c4}" ma:internalName="TaxCatchAll" ma:showField="CatchAllData" ma:web="1bbb7c7b-10f0-4bfb-a1a4-70d1b2cd8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2AB7EB-C596-4BA7-822A-4239DFF0DD0C}">
  <ds:schemaRef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1bbb7c7b-10f0-4bfb-a1a4-70d1b2cd87cc"/>
    <ds:schemaRef ds:uri="http://www.w3.org/XML/1998/namespace"/>
    <ds:schemaRef ds:uri="http://schemas.openxmlformats.org/package/2006/metadata/core-properties"/>
    <ds:schemaRef ds:uri="0823c29a-144b-45fd-8023-121e3024d2d9"/>
    <ds:schemaRef ds:uri="http://purl.org/dc/terms/"/>
  </ds:schemaRefs>
</ds:datastoreItem>
</file>

<file path=customXml/itemProps2.xml><?xml version="1.0" encoding="utf-8"?>
<ds:datastoreItem xmlns:ds="http://schemas.openxmlformats.org/officeDocument/2006/customXml" ds:itemID="{83B53011-7B76-404D-A76D-B1194427EA1B}">
  <ds:schemaRefs>
    <ds:schemaRef ds:uri="http://schemas.microsoft.com/sharepoint/v3/contenttype/forms"/>
  </ds:schemaRefs>
</ds:datastoreItem>
</file>

<file path=customXml/itemProps3.xml><?xml version="1.0" encoding="utf-8"?>
<ds:datastoreItem xmlns:ds="http://schemas.openxmlformats.org/officeDocument/2006/customXml" ds:itemID="{2CDFEAF6-E610-4CA9-9DD9-D01007CB6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23c29a-144b-45fd-8023-121e3024d2d9"/>
    <ds:schemaRef ds:uri="1bbb7c7b-10f0-4bfb-a1a4-70d1b2cd8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0efe0bd-a030-4bca-809c-b5e6745e499a}" enabled="0" method="" siteId="{10efe0bd-a030-4bca-809c-b5e6745e499a}"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Executive Summary</vt:lpstr>
      <vt:lpstr>Programme Detail</vt:lpstr>
      <vt:lpstr>Programme Governance</vt:lpstr>
      <vt:lpstr>Programme Stakeholders</vt:lpstr>
      <vt:lpstr>Meeting Calendar</vt:lpstr>
      <vt:lpstr>Programme Plan</vt:lpstr>
      <vt:lpstr>Action Plan</vt:lpstr>
      <vt:lpstr>Risk Scoring-Matrix</vt:lpstr>
      <vt:lpstr>Additional Improvement Actions</vt:lpstr>
      <vt:lpstr>Risk Overview</vt:lpstr>
      <vt:lpstr>Risk Register Pentana</vt:lpstr>
      <vt:lpstr>Issue Log</vt:lpstr>
      <vt:lpstr>Decision_Change Log</vt:lpstr>
      <vt:lpstr>Highlight Report Template</vt:lpstr>
      <vt:lpstr>Draft Dec. Highlight report </vt:lpstr>
      <vt:lpstr>Data_Evidence Providers</vt:lpstr>
      <vt:lpstr>Dropdown</vt:lpstr>
      <vt:lpstr>Decision</vt:lpstr>
      <vt:lpstr>Impact</vt:lpstr>
      <vt:lpstr>IssueType</vt:lpstr>
      <vt:lpstr>LessonType</vt:lpstr>
      <vt:lpstr>Likelihood</vt:lpstr>
      <vt:lpstr>Membership</vt:lpstr>
      <vt:lpstr>Milestone</vt:lpstr>
      <vt:lpstr>'Action Plan'!Print_Area</vt:lpstr>
      <vt:lpstr>'Additional Improvement Actions'!Print_Area</vt:lpstr>
      <vt:lpstr>'Decision_Change Log'!Print_Area</vt:lpstr>
      <vt:lpstr>'Issue Log'!Print_Area</vt:lpstr>
      <vt:lpstr>'Programme Detail'!Print_Area</vt:lpstr>
      <vt:lpstr>'Programme Governance'!Print_Area</vt:lpstr>
      <vt:lpstr>'Risk Scoring-Matrix'!Print_Area</vt:lpstr>
      <vt:lpstr>Priority</vt:lpstr>
      <vt:lpstr>RiskAction</vt:lpstr>
      <vt:lpstr>RiskCategory</vt:lpstr>
      <vt:lpstr>Source</vt:lpstr>
      <vt:lpstr>Status</vt:lpstr>
      <vt:lpstr>YN</vt:lpstr>
    </vt:vector>
  </TitlesOfParts>
  <Manager/>
  <Company>NHS North of Tyne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Delivery Tool</dc:title>
  <dc:subject/>
  <dc:creator>Graham Rutherford</dc:creator>
  <cp:keywords>delivery tool</cp:keywords>
  <dc:description/>
  <cp:lastModifiedBy>Blair Fleming (NHS Forth Valley)</cp:lastModifiedBy>
  <cp:revision/>
  <dcterms:created xsi:type="dcterms:W3CDTF">2016-03-21T14:12:38Z</dcterms:created>
  <dcterms:modified xsi:type="dcterms:W3CDTF">2024-01-30T09:25:29Z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0x010100C67DFE0C5F0DDF47A5F268DC74585978</vt:lpwstr>
  </property>
  <property fmtid="{D5CDD505-2E9C-101B-9397-08002B2CF9AE}" pid="3" name="_dlc_DocIdItemGuid">
    <vt:lpwstr>e408a7fa-3451-4f52-9c37-bcd78e3f8f4a</vt:lpwstr>
  </property>
  <property fmtid="{D5CDD505-2E9C-101B-9397-08002B2CF9AE}" pid="4" name="TaxKeyword">
    <vt:lpwstr>113;#delivery tool|2311d83f-9f6a-414c-8c4e-583c63185cee</vt:lpwstr>
  </property>
  <property fmtid="{D5CDD505-2E9C-101B-9397-08002B2CF9AE}" pid="5" name="DocClassification">
    <vt:lpwstr>28;#EPMO Centre Of Excellence|7d275d96-4267-413b-ae8c-f8b12675e172</vt:lpwstr>
  </property>
  <property fmtid="{D5CDD505-2E9C-101B-9397-08002B2CF9AE}" pid="6" name="Document Type0">
    <vt:lpwstr>11;#Form|038f95b5-0816-47cd-84be-050e015cbe95</vt:lpwstr>
  </property>
  <property fmtid="{D5CDD505-2E9C-101B-9397-08002B2CF9AE}" pid="7" name="Document Type">
    <vt:lpwstr>11;#Form|038f95b5-0816-47cd-84be-050e015cbe95</vt:lpwstr>
  </property>
  <property fmtid="{D5CDD505-2E9C-101B-9397-08002B2CF9AE}" pid="8" name="MediaServiceImageTags">
    <vt:lpwstr/>
  </property>
</Properties>
</file>