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V:\Human Resources\Workforce\Workforce\Gender Pay Gap\2024\"/>
    </mc:Choice>
  </mc:AlternateContent>
  <xr:revisionPtr revIDLastSave="0" documentId="13_ncr:1_{525B233C-3812-4BF7-B903-15783D640686}" xr6:coauthVersionLast="47" xr6:coauthVersionMax="47" xr10:uidLastSave="{00000000-0000-0000-0000-000000000000}"/>
  <bookViews>
    <workbookView xWindow="-120" yWindow="-120" windowWidth="20730" windowHeight="11160" xr2:uid="{3A23E459-1240-4D3F-9F62-4430A5DAC097}"/>
  </bookViews>
  <sheets>
    <sheet name="Gender Summar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7" i="1" l="1"/>
  <c r="M127" i="1"/>
  <c r="O120" i="1"/>
  <c r="N120" i="1"/>
  <c r="O119" i="1"/>
  <c r="N119" i="1"/>
  <c r="O115" i="1"/>
  <c r="N115" i="1"/>
  <c r="O114" i="1"/>
  <c r="N114" i="1"/>
  <c r="O113" i="1"/>
  <c r="N113" i="1"/>
  <c r="O112" i="1"/>
  <c r="N112" i="1"/>
  <c r="O111" i="1"/>
  <c r="N111" i="1"/>
  <c r="O109" i="1"/>
  <c r="N109" i="1"/>
  <c r="O107" i="1"/>
  <c r="N107" i="1"/>
  <c r="O105" i="1"/>
  <c r="N105" i="1"/>
  <c r="O101" i="1"/>
  <c r="N101" i="1"/>
  <c r="O100" i="1"/>
  <c r="N100" i="1"/>
  <c r="O99" i="1"/>
  <c r="N99" i="1"/>
  <c r="O98" i="1"/>
  <c r="N98" i="1"/>
  <c r="O97" i="1"/>
  <c r="N97" i="1"/>
  <c r="O96" i="1"/>
  <c r="N96" i="1"/>
  <c r="O95" i="1"/>
  <c r="N95" i="1"/>
  <c r="O94" i="1"/>
  <c r="N94" i="1"/>
  <c r="O93" i="1"/>
  <c r="N93" i="1"/>
  <c r="O92" i="1"/>
  <c r="N92" i="1"/>
  <c r="O91" i="1"/>
  <c r="N91" i="1"/>
  <c r="O89" i="1"/>
  <c r="N89" i="1"/>
  <c r="O88" i="1"/>
  <c r="N88" i="1"/>
  <c r="O87" i="1"/>
  <c r="N87" i="1"/>
  <c r="O86" i="1"/>
  <c r="N86" i="1"/>
  <c r="O85" i="1"/>
  <c r="N85" i="1"/>
  <c r="O84" i="1"/>
  <c r="N84" i="1"/>
  <c r="O83" i="1"/>
  <c r="N83" i="1"/>
  <c r="O82" i="1"/>
  <c r="N82" i="1"/>
  <c r="O81" i="1"/>
  <c r="N81" i="1"/>
  <c r="O80" i="1"/>
  <c r="N80" i="1"/>
  <c r="O78" i="1"/>
  <c r="N78" i="1"/>
  <c r="O77" i="1"/>
  <c r="N77" i="1"/>
  <c r="O73" i="1"/>
  <c r="N73" i="1"/>
  <c r="O71" i="1"/>
  <c r="N71" i="1"/>
  <c r="O69" i="1"/>
  <c r="N69" i="1"/>
  <c r="O68" i="1"/>
  <c r="N68" i="1"/>
  <c r="O67" i="1"/>
  <c r="N67" i="1"/>
  <c r="O66" i="1"/>
  <c r="N66" i="1"/>
  <c r="O65" i="1"/>
  <c r="N65" i="1"/>
  <c r="O64" i="1"/>
  <c r="N64" i="1"/>
  <c r="O63" i="1"/>
  <c r="N63" i="1"/>
  <c r="O62" i="1"/>
  <c r="N62" i="1"/>
  <c r="O60" i="1"/>
  <c r="N60" i="1"/>
  <c r="O59" i="1"/>
  <c r="N59" i="1"/>
  <c r="O58" i="1"/>
  <c r="N58" i="1"/>
  <c r="O57" i="1"/>
  <c r="N57" i="1"/>
  <c r="O56" i="1"/>
  <c r="N56" i="1"/>
  <c r="O55" i="1"/>
  <c r="N55" i="1"/>
  <c r="O54" i="1"/>
  <c r="N54" i="1"/>
  <c r="O52" i="1"/>
  <c r="N52" i="1"/>
  <c r="O50" i="1"/>
  <c r="N50" i="1"/>
  <c r="O49" i="1"/>
  <c r="N49" i="1"/>
  <c r="O48" i="1"/>
  <c r="N48" i="1"/>
  <c r="O47" i="1"/>
  <c r="N47" i="1"/>
  <c r="O46" i="1"/>
  <c r="N46" i="1"/>
  <c r="O45" i="1"/>
  <c r="N45" i="1"/>
  <c r="O44" i="1"/>
  <c r="N44" i="1"/>
  <c r="O43" i="1"/>
  <c r="N43" i="1"/>
  <c r="O42" i="1"/>
  <c r="N42" i="1"/>
  <c r="O41" i="1"/>
  <c r="N41" i="1"/>
  <c r="N33" i="1"/>
  <c r="M33" i="1"/>
  <c r="N31" i="1"/>
  <c r="M31" i="1"/>
  <c r="N30" i="1"/>
  <c r="M30" i="1"/>
  <c r="N28" i="1"/>
  <c r="M28" i="1"/>
  <c r="N20" i="1"/>
  <c r="M20" i="1"/>
  <c r="N19" i="1"/>
  <c r="M19" i="1"/>
  <c r="N18" i="1"/>
  <c r="M18" i="1"/>
  <c r="N17" i="1"/>
  <c r="M17" i="1"/>
  <c r="N15" i="1"/>
  <c r="M15" i="1"/>
  <c r="N14" i="1"/>
  <c r="M14" i="1"/>
  <c r="N12" i="1"/>
  <c r="M12" i="1"/>
  <c r="N11" i="1"/>
  <c r="M11" i="1"/>
  <c r="N10" i="1"/>
  <c r="M10" i="1"/>
  <c r="N9" i="1"/>
  <c r="M9" i="1"/>
  <c r="N7" i="1"/>
  <c r="M7" i="1"/>
</calcChain>
</file>

<file path=xl/sharedStrings.xml><?xml version="1.0" encoding="utf-8"?>
<sst xmlns="http://schemas.openxmlformats.org/spreadsheetml/2006/main" count="367" uniqueCount="79">
  <si>
    <t>Medical and Dental Hourly Rate Comparisons by Medical Grade</t>
  </si>
  <si>
    <t>Female</t>
  </si>
  <si>
    <t>Male</t>
  </si>
  <si>
    <t>Overall</t>
  </si>
  <si>
    <t>Grade</t>
  </si>
  <si>
    <t>Headcount</t>
  </si>
  <si>
    <t>% of Total Headcount</t>
  </si>
  <si>
    <t>Average of Overall Hourly Rate</t>
  </si>
  <si>
    <t>Median Hourly Rate</t>
  </si>
  <si>
    <t>Total Headcount</t>
  </si>
  <si>
    <t>Total Average of Overall Hourly Rate</t>
  </si>
  <si>
    <t>Overall Median Hourly Rate</t>
  </si>
  <si>
    <t>Mean Gender Pay Gap (M-F)</t>
  </si>
  <si>
    <t>Median Gender Pay Gap (M-F)</t>
  </si>
  <si>
    <t>Associate Adviser</t>
  </si>
  <si>
    <t>Associate Medical Director</t>
  </si>
  <si>
    <t>Associate Specialist</t>
  </si>
  <si>
    <t>Clinical Director</t>
  </si>
  <si>
    <t>Clinical Lead Level 2</t>
  </si>
  <si>
    <t>Clinical Lead Level 3</t>
  </si>
  <si>
    <t>Consultant</t>
  </si>
  <si>
    <t>Dental Officer</t>
  </si>
  <si>
    <t>Dental Practice Adviser</t>
  </si>
  <si>
    <t>GPs (Various)</t>
  </si>
  <si>
    <t>Locum Consultant</t>
  </si>
  <si>
    <t>Medical Director</t>
  </si>
  <si>
    <t>Senior Dental Officer</t>
  </si>
  <si>
    <t>Specialty Doctor</t>
  </si>
  <si>
    <t>Specialty Registrars/Clinical Fellows</t>
  </si>
  <si>
    <t>Grand Total</t>
  </si>
  <si>
    <t xml:space="preserve">Senior Manager Hourly Rate Comparison </t>
  </si>
  <si>
    <t>AfC Band</t>
  </si>
  <si>
    <t>Executive Manager Grade E</t>
  </si>
  <si>
    <t>Executive Manager Grade G</t>
  </si>
  <si>
    <t>Non-Executive Board Member</t>
  </si>
  <si>
    <t>Senior Manager Grade A</t>
  </si>
  <si>
    <t>Senior Manager Grade B</t>
  </si>
  <si>
    <t>Agenda for Change Job Families Hourly Rate Comparison</t>
  </si>
  <si>
    <t>Job Family2</t>
  </si>
  <si>
    <t>ADMINISTRATIVE SERVICES</t>
  </si>
  <si>
    <t>Band 2</t>
  </si>
  <si>
    <t>Band 3</t>
  </si>
  <si>
    <t>Band 4</t>
  </si>
  <si>
    <t>Band 5</t>
  </si>
  <si>
    <t>Band 6</t>
  </si>
  <si>
    <t>Band 7</t>
  </si>
  <si>
    <t>Band 8A</t>
  </si>
  <si>
    <t>Band 8B</t>
  </si>
  <si>
    <t>Band 8C</t>
  </si>
  <si>
    <t>Band 8D</t>
  </si>
  <si>
    <t>Band 9</t>
  </si>
  <si>
    <t>ADMINISTRATIVE SERVICES Total</t>
  </si>
  <si>
    <t>ALLIED HEALTH PROFESSION</t>
  </si>
  <si>
    <t>ALLIED HEALTH PROFESSION Total</t>
  </si>
  <si>
    <t>HEALTHCARE SCIENCES</t>
  </si>
  <si>
    <t>HEALTHCARE SCIENCES Total</t>
  </si>
  <si>
    <t>MEDICAL AND DENTAL SUPPORT</t>
  </si>
  <si>
    <t>MEDICAL AND DENTAL SUPPORT Total</t>
  </si>
  <si>
    <t>NURSING / MIDWIFERY</t>
  </si>
  <si>
    <t>Not Assimilated</t>
  </si>
  <si>
    <t>NURSING / MIDWIFERY Total</t>
  </si>
  <si>
    <t>OTHER THERAPEUTIC</t>
  </si>
  <si>
    <t>OTHER THERAPEUTIC Total</t>
  </si>
  <si>
    <t>PERSONAL AND SOCIAL CARE</t>
  </si>
  <si>
    <t>PERSONAL AND SOCIAL CARE Total</t>
  </si>
  <si>
    <t>SUPPORT SERVICES</t>
  </si>
  <si>
    <t>Band 1</t>
  </si>
  <si>
    <t>SUPPORT SERVICES Total</t>
  </si>
  <si>
    <t xml:space="preserve">N.B.Staff described as being in "Not assimilated" Pay Bands are TUPE transferred Prison staff or joint appointments with the Council </t>
  </si>
  <si>
    <t>Mean Gender Pay Gap</t>
  </si>
  <si>
    <t>Median Gender Pay Gap</t>
  </si>
  <si>
    <t>Please Note:</t>
  </si>
  <si>
    <t>1. Pay rates within NHS Forth Valley are in line with national pay arrangements which are determined by the Scottish Government. Staff are appointed to Agenda for Change bands and Executive and Senior Manager grades through a recognised national job evaluation process. Progression through the AfC pay bands is then through incremental progression, so those staff with longer service will therefore be paid at the upper end of a pay scale compared to those new into post. Appointment to a Medical and Dental grade is based on the definitions in the terms and conditions of service and then progress through the scale is again through incremental progression, with length of service again influencing the rate of pay.</t>
  </si>
  <si>
    <t>2. Values where the in-post headcount is less than or equal to 10 have been suppressed to minimise the potential for personal identifcation</t>
  </si>
  <si>
    <t>3. Mean Pay Gap data is calculated by adding together all employee basic hourly rates of pay, for a particular cohort, and dividing this amount by the total number of employees within the same grouping. It therefore includes the highest and lowest rates across the organisation and provides an overall indication of the size of the pay gap. However, actual and comparative values can be skewed by particularly small numbers in some groups.
and provides an overall indication of the size of the pay gap</t>
  </si>
  <si>
    <t xml:space="preserve">4. Median Pay Gap data is calculated by listing all employee hourly rates of pay, for a particular cohort, and finding the midpoint in the range. is calculated by taking the mid-point from a list of all employees’ basic hourly rates of pay and provides a more accurate representation of the ‘typical’ difference in pay that is not skewed by the highest or lowest rates across 
the organisation. Again, actual and comparitive values can be skewed by particularly small numbers in some groups.
the ‘typical’ difference in pay that is not skewed by the highest or lowest rates across 
the organisation.
employees’ basic hourly rates of pay and provides a more accurate representation of 
the ‘typical’ difference in pay that is not skewed by the highest or lowest rates across 
the organisation. </t>
  </si>
  <si>
    <t>5. The % Gender Pay Gap is the monetary difference in the mean or median basic hourly rate of pay, between those who have identified themselves as being "Male" and those who have identified themselves as being "Female" expressed as a percentage of the "Male" hourly rate</t>
  </si>
  <si>
    <t>N/A</t>
  </si>
  <si>
    <t>&lt;=10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</si>
</sst>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font>
    <font>
      <b/>
      <sz val="10"/>
      <color theme="1"/>
      <name val="Arial"/>
      <family val="2"/>
    </font>
    <font>
      <sz val="10"/>
      <name val="Arial"/>
      <family val="2"/>
    </font>
    <font>
      <b/>
      <sz val="10"/>
      <name val="Arial"/>
      <family val="2"/>
    </font>
    <font>
      <b/>
      <i/>
      <sz val="10"/>
      <name val="Arial"/>
      <family val="2"/>
    </font>
    <font>
      <sz val="9"/>
      <color indexed="8"/>
      <name val="Arial"/>
      <family val="2"/>
    </font>
  </fonts>
  <fills count="3">
    <fill>
      <patternFill patternType="none"/>
    </fill>
    <fill>
      <patternFill patternType="gray125"/>
    </fill>
    <fill>
      <patternFill patternType="solid">
        <fgColor rgb="FFFFFF99"/>
        <bgColor indexed="64"/>
      </patternFill>
    </fill>
  </fills>
  <borders count="62">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999999"/>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5"/>
      </left>
      <right/>
      <top style="thin">
        <color indexed="65"/>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5"/>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5"/>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5"/>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114">
    <xf numFmtId="0" fontId="0" fillId="0" borderId="0" xfId="0"/>
    <xf numFmtId="0" fontId="0" fillId="0" borderId="1" xfId="0" applyBorder="1"/>
    <xf numFmtId="0" fontId="3" fillId="0" borderId="0" xfId="0" applyFont="1" applyAlignment="1">
      <alignment horizontal="center"/>
    </xf>
    <xf numFmtId="0" fontId="3" fillId="0" borderId="2"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0" xfId="0" applyFont="1"/>
    <xf numFmtId="0" fontId="3" fillId="0" borderId="6" xfId="0" applyFont="1" applyBorder="1"/>
    <xf numFmtId="0" fontId="3" fillId="0" borderId="7" xfId="0" applyFont="1" applyBorder="1" applyAlignment="1">
      <alignment horizontal="center"/>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7" xfId="0" applyFont="1" applyBorder="1" applyAlignment="1">
      <alignment horizontal="center" wrapText="1"/>
    </xf>
    <xf numFmtId="0" fontId="3" fillId="0" borderId="10" xfId="0" applyFont="1" applyBorder="1" applyAlignment="1">
      <alignment horizontal="center" wrapText="1"/>
    </xf>
    <xf numFmtId="0" fontId="0" fillId="0" borderId="11" xfId="0" applyBorder="1"/>
    <xf numFmtId="0" fontId="0" fillId="0" borderId="12" xfId="0" applyBorder="1" applyAlignment="1">
      <alignment horizontal="center"/>
    </xf>
    <xf numFmtId="10" fontId="0" fillId="0" borderId="13" xfId="0" applyNumberFormat="1" applyBorder="1" applyAlignment="1">
      <alignment horizontal="center"/>
    </xf>
    <xf numFmtId="2" fontId="0" fillId="0" borderId="14" xfId="0" applyNumberFormat="1" applyBorder="1" applyAlignment="1">
      <alignment horizontal="center"/>
    </xf>
    <xf numFmtId="2" fontId="0" fillId="0" borderId="15" xfId="0" applyNumberFormat="1" applyBorder="1" applyAlignment="1">
      <alignment horizontal="center"/>
    </xf>
    <xf numFmtId="2" fontId="0" fillId="0" borderId="13" xfId="0" applyNumberFormat="1" applyBorder="1" applyAlignment="1">
      <alignment horizontal="center"/>
    </xf>
    <xf numFmtId="2" fontId="0" fillId="0" borderId="16" xfId="0" applyNumberFormat="1" applyBorder="1" applyAlignment="1">
      <alignment horizontal="center"/>
    </xf>
    <xf numFmtId="10" fontId="0" fillId="0" borderId="16" xfId="0" applyNumberFormat="1" applyBorder="1" applyAlignment="1">
      <alignment horizontal="center"/>
    </xf>
    <xf numFmtId="10" fontId="0" fillId="0" borderId="17" xfId="0" applyNumberFormat="1" applyBorder="1" applyAlignment="1">
      <alignment horizontal="center"/>
    </xf>
    <xf numFmtId="0" fontId="0" fillId="0" borderId="18" xfId="0" applyBorder="1"/>
    <xf numFmtId="0" fontId="0" fillId="0" borderId="19" xfId="0" applyBorder="1" applyAlignment="1">
      <alignment horizontal="center"/>
    </xf>
    <xf numFmtId="10" fontId="0" fillId="0" borderId="20" xfId="0" applyNumberFormat="1" applyBorder="1" applyAlignment="1">
      <alignment horizontal="center"/>
    </xf>
    <xf numFmtId="2" fontId="0" fillId="0" borderId="21" xfId="0" applyNumberFormat="1" applyBorder="1" applyAlignment="1">
      <alignment horizontal="center"/>
    </xf>
    <xf numFmtId="2" fontId="0" fillId="0" borderId="22" xfId="0" applyNumberFormat="1" applyBorder="1" applyAlignment="1">
      <alignment horizontal="center"/>
    </xf>
    <xf numFmtId="2" fontId="0" fillId="0" borderId="20" xfId="0" applyNumberFormat="1" applyBorder="1" applyAlignment="1">
      <alignment horizontal="center"/>
    </xf>
    <xf numFmtId="2" fontId="0" fillId="0" borderId="23" xfId="0" applyNumberFormat="1" applyBorder="1" applyAlignment="1">
      <alignment horizontal="center"/>
    </xf>
    <xf numFmtId="10" fontId="0" fillId="0" borderId="23" xfId="0" applyNumberFormat="1" applyBorder="1" applyAlignment="1">
      <alignment horizontal="center"/>
    </xf>
    <xf numFmtId="10" fontId="0" fillId="0" borderId="24" xfId="0" applyNumberFormat="1" applyBorder="1" applyAlignment="1">
      <alignment horizontal="center"/>
    </xf>
    <xf numFmtId="0" fontId="0" fillId="0" borderId="25" xfId="0" applyBorder="1"/>
    <xf numFmtId="0" fontId="0" fillId="0" borderId="26" xfId="0" applyBorder="1" applyAlignment="1">
      <alignment horizontal="center"/>
    </xf>
    <xf numFmtId="10" fontId="0" fillId="0" borderId="27" xfId="0" applyNumberFormat="1" applyBorder="1" applyAlignment="1">
      <alignment horizontal="center"/>
    </xf>
    <xf numFmtId="2" fontId="0" fillId="0" borderId="28" xfId="0" applyNumberFormat="1" applyBorder="1" applyAlignment="1">
      <alignment horizontal="center"/>
    </xf>
    <xf numFmtId="2" fontId="0" fillId="0" borderId="29" xfId="0" applyNumberFormat="1" applyBorder="1" applyAlignment="1">
      <alignment horizontal="center"/>
    </xf>
    <xf numFmtId="2" fontId="0" fillId="0" borderId="27" xfId="0" applyNumberFormat="1" applyBorder="1" applyAlignment="1">
      <alignment horizontal="center"/>
    </xf>
    <xf numFmtId="2" fontId="0" fillId="0" borderId="30" xfId="0" applyNumberFormat="1" applyBorder="1" applyAlignment="1">
      <alignment horizontal="center"/>
    </xf>
    <xf numFmtId="10" fontId="0" fillId="0" borderId="30" xfId="0" applyNumberFormat="1" applyBorder="1" applyAlignment="1">
      <alignment horizontal="center"/>
    </xf>
    <xf numFmtId="10" fontId="0" fillId="0" borderId="31" xfId="0" applyNumberFormat="1" applyBorder="1" applyAlignment="1">
      <alignment horizontal="center"/>
    </xf>
    <xf numFmtId="0" fontId="3" fillId="2" borderId="32" xfId="0" applyFont="1" applyFill="1" applyBorder="1"/>
    <xf numFmtId="0" fontId="3" fillId="2" borderId="7" xfId="0" applyFont="1" applyFill="1" applyBorder="1" applyAlignment="1">
      <alignment horizontal="center"/>
    </xf>
    <xf numFmtId="10" fontId="3" fillId="2" borderId="4" xfId="0" applyNumberFormat="1" applyFont="1" applyFill="1" applyBorder="1" applyAlignment="1">
      <alignment horizontal="center"/>
    </xf>
    <xf numFmtId="2" fontId="3" fillId="2" borderId="33" xfId="0" applyNumberFormat="1" applyFont="1" applyFill="1" applyBorder="1" applyAlignment="1">
      <alignment horizontal="center"/>
    </xf>
    <xf numFmtId="2" fontId="3" fillId="2" borderId="9" xfId="0" applyNumberFormat="1" applyFont="1" applyFill="1" applyBorder="1" applyAlignment="1">
      <alignment horizontal="center"/>
    </xf>
    <xf numFmtId="2" fontId="3" fillId="2" borderId="4" xfId="0" applyNumberFormat="1" applyFont="1" applyFill="1" applyBorder="1" applyAlignment="1">
      <alignment horizontal="center"/>
    </xf>
    <xf numFmtId="2" fontId="3" fillId="2" borderId="8" xfId="0" applyNumberFormat="1" applyFont="1" applyFill="1" applyBorder="1" applyAlignment="1">
      <alignment horizontal="center"/>
    </xf>
    <xf numFmtId="10" fontId="3" fillId="2" borderId="8" xfId="0" applyNumberFormat="1" applyFont="1" applyFill="1" applyBorder="1" applyAlignment="1">
      <alignment horizontal="center"/>
    </xf>
    <xf numFmtId="10" fontId="3" fillId="2" borderId="5" xfId="0" applyNumberFormat="1" applyFont="1" applyFill="1" applyBorder="1" applyAlignment="1">
      <alignment horizontal="center"/>
    </xf>
    <xf numFmtId="0" fontId="3" fillId="0" borderId="34" xfId="0" applyFont="1" applyBorder="1" applyAlignment="1">
      <alignment horizontal="center" wrapText="1"/>
    </xf>
    <xf numFmtId="0" fontId="3" fillId="0" borderId="35" xfId="0" applyFont="1" applyBorder="1" applyAlignment="1">
      <alignment horizontal="center" wrapText="1"/>
    </xf>
    <xf numFmtId="0" fontId="3" fillId="0" borderId="35" xfId="0" applyFont="1" applyBorder="1"/>
    <xf numFmtId="0" fontId="3" fillId="0" borderId="11" xfId="0" applyFont="1" applyBorder="1" applyAlignment="1">
      <alignment horizontal="center"/>
    </xf>
    <xf numFmtId="0" fontId="3" fillId="0" borderId="0" xfId="0" applyFont="1" applyAlignment="1">
      <alignment horizontal="center"/>
    </xf>
    <xf numFmtId="2" fontId="0" fillId="0" borderId="36" xfId="0" applyNumberFormat="1" applyBorder="1" applyAlignment="1">
      <alignment horizontal="center"/>
    </xf>
    <xf numFmtId="10" fontId="0" fillId="0" borderId="36" xfId="0" applyNumberFormat="1" applyBorder="1" applyAlignment="1">
      <alignment horizontal="center"/>
    </xf>
    <xf numFmtId="10" fontId="0" fillId="0" borderId="37" xfId="0" applyNumberFormat="1" applyBorder="1" applyAlignment="1">
      <alignment horizontal="center"/>
    </xf>
    <xf numFmtId="0" fontId="0" fillId="0" borderId="38" xfId="0" applyBorder="1"/>
    <xf numFmtId="0" fontId="0" fillId="0" borderId="39" xfId="0" applyBorder="1" applyAlignment="1">
      <alignment horizontal="center"/>
    </xf>
    <xf numFmtId="10" fontId="0" fillId="0" borderId="40" xfId="0" applyNumberFormat="1" applyBorder="1" applyAlignment="1">
      <alignment horizontal="center"/>
    </xf>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43" xfId="0" applyNumberFormat="1" applyBorder="1" applyAlignment="1">
      <alignment horizontal="center"/>
    </xf>
    <xf numFmtId="10" fontId="0" fillId="0" borderId="43" xfId="0" applyNumberFormat="1" applyBorder="1" applyAlignment="1">
      <alignment horizontal="center"/>
    </xf>
    <xf numFmtId="10" fontId="0" fillId="0" borderId="44" xfId="0" applyNumberFormat="1" applyBorder="1" applyAlignment="1">
      <alignment horizontal="center"/>
    </xf>
    <xf numFmtId="0" fontId="3" fillId="0" borderId="45" xfId="0" applyFont="1" applyBorder="1"/>
    <xf numFmtId="0" fontId="3" fillId="0" borderId="34" xfId="0" applyFont="1" applyBorder="1" applyAlignment="1">
      <alignment wrapText="1"/>
    </xf>
    <xf numFmtId="0" fontId="3" fillId="0" borderId="35" xfId="0" applyFont="1" applyBorder="1" applyAlignment="1">
      <alignment wrapText="1"/>
    </xf>
    <xf numFmtId="0" fontId="3" fillId="0" borderId="7" xfId="0" applyFont="1" applyBorder="1"/>
    <xf numFmtId="0" fontId="3" fillId="0" borderId="9" xfId="0" applyFont="1" applyBorder="1"/>
    <xf numFmtId="0" fontId="0" fillId="0" borderId="46" xfId="0" applyBorder="1"/>
    <xf numFmtId="0" fontId="0" fillId="0" borderId="47" xfId="0" applyBorder="1"/>
    <xf numFmtId="0" fontId="0" fillId="0" borderId="48" xfId="0" applyBorder="1" applyAlignment="1">
      <alignment horizontal="center"/>
    </xf>
    <xf numFmtId="10" fontId="0" fillId="0" borderId="49" xfId="0" applyNumberFormat="1" applyBorder="1" applyAlignment="1">
      <alignment horizontal="center"/>
    </xf>
    <xf numFmtId="2" fontId="0" fillId="0" borderId="50" xfId="0" applyNumberFormat="1" applyBorder="1" applyAlignment="1">
      <alignment horizontal="center"/>
    </xf>
    <xf numFmtId="2" fontId="0" fillId="0" borderId="47" xfId="0" applyNumberFormat="1" applyBorder="1" applyAlignment="1">
      <alignment horizontal="center"/>
    </xf>
    <xf numFmtId="0" fontId="0" fillId="0" borderId="51" xfId="0" applyBorder="1" applyAlignment="1">
      <alignment horizontal="center"/>
    </xf>
    <xf numFmtId="0" fontId="0" fillId="0" borderId="52" xfId="0" applyBorder="1"/>
    <xf numFmtId="0" fontId="0" fillId="0" borderId="22" xfId="0" applyBorder="1"/>
    <xf numFmtId="0" fontId="0" fillId="0" borderId="53" xfId="0" applyBorder="1" applyAlignment="1">
      <alignment horizontal="center"/>
    </xf>
    <xf numFmtId="0" fontId="0" fillId="0" borderId="42" xfId="0" applyBorder="1"/>
    <xf numFmtId="0" fontId="0" fillId="0" borderId="54" xfId="0" applyBorder="1" applyAlignment="1">
      <alignment horizontal="center"/>
    </xf>
    <xf numFmtId="0" fontId="4" fillId="2" borderId="3" xfId="0" applyFont="1" applyFill="1" applyBorder="1"/>
    <xf numFmtId="0" fontId="4" fillId="2" borderId="55" xfId="0" applyFont="1" applyFill="1" applyBorder="1"/>
    <xf numFmtId="0" fontId="4" fillId="2" borderId="7" xfId="0" applyFont="1" applyFill="1" applyBorder="1" applyAlignment="1">
      <alignment horizontal="center"/>
    </xf>
    <xf numFmtId="10" fontId="4" fillId="2" borderId="4" xfId="0" applyNumberFormat="1" applyFont="1" applyFill="1" applyBorder="1" applyAlignment="1">
      <alignment horizontal="center"/>
    </xf>
    <xf numFmtId="2" fontId="4" fillId="2" borderId="33" xfId="0" applyNumberFormat="1" applyFont="1" applyFill="1" applyBorder="1" applyAlignment="1">
      <alignment horizontal="center"/>
    </xf>
    <xf numFmtId="2" fontId="4" fillId="2" borderId="9" xfId="0" applyNumberFormat="1" applyFont="1" applyFill="1" applyBorder="1" applyAlignment="1">
      <alignment horizontal="center"/>
    </xf>
    <xf numFmtId="0" fontId="4" fillId="2" borderId="56" xfId="0" applyFont="1" applyFill="1" applyBorder="1" applyAlignment="1">
      <alignment horizontal="center"/>
    </xf>
    <xf numFmtId="2" fontId="4" fillId="2" borderId="8" xfId="0" applyNumberFormat="1" applyFont="1" applyFill="1" applyBorder="1" applyAlignment="1">
      <alignment horizontal="center"/>
    </xf>
    <xf numFmtId="10" fontId="4" fillId="2" borderId="8" xfId="0" applyNumberFormat="1" applyFont="1" applyFill="1" applyBorder="1" applyAlignment="1">
      <alignment horizontal="center"/>
    </xf>
    <xf numFmtId="10" fontId="4" fillId="2" borderId="5" xfId="0" applyNumberFormat="1" applyFont="1" applyFill="1" applyBorder="1" applyAlignment="1">
      <alignment horizontal="center"/>
    </xf>
    <xf numFmtId="0" fontId="4" fillId="0" borderId="0" xfId="0" applyFont="1"/>
    <xf numFmtId="0" fontId="3" fillId="2" borderId="34" xfId="0" applyFont="1" applyFill="1" applyBorder="1"/>
    <xf numFmtId="0" fontId="3" fillId="2" borderId="57" xfId="0" applyFont="1" applyFill="1" applyBorder="1"/>
    <xf numFmtId="0" fontId="3" fillId="2" borderId="58" xfId="0" applyFont="1" applyFill="1" applyBorder="1" applyAlignment="1">
      <alignment horizontal="center"/>
    </xf>
    <xf numFmtId="10" fontId="3" fillId="2" borderId="35" xfId="0" applyNumberFormat="1" applyFont="1" applyFill="1" applyBorder="1" applyAlignment="1">
      <alignment horizontal="center"/>
    </xf>
    <xf numFmtId="2" fontId="3" fillId="2" borderId="59" xfId="0" applyNumberFormat="1" applyFont="1" applyFill="1" applyBorder="1" applyAlignment="1">
      <alignment horizontal="center"/>
    </xf>
    <xf numFmtId="2" fontId="3" fillId="2" borderId="60" xfId="0" applyNumberFormat="1" applyFont="1" applyFill="1" applyBorder="1" applyAlignment="1">
      <alignment horizontal="center"/>
    </xf>
    <xf numFmtId="0" fontId="3" fillId="2" borderId="61" xfId="0" applyFont="1" applyFill="1" applyBorder="1" applyAlignment="1">
      <alignment horizontal="center"/>
    </xf>
    <xf numFmtId="0" fontId="2" fillId="0" borderId="0" xfId="0" applyFont="1"/>
    <xf numFmtId="0" fontId="0" fillId="0" borderId="0" xfId="0" applyAlignment="1">
      <alignment horizontal="center"/>
    </xf>
    <xf numFmtId="0" fontId="3" fillId="0" borderId="2" xfId="0" applyFont="1" applyBorder="1" applyAlignment="1">
      <alignment horizontal="center"/>
    </xf>
    <xf numFmtId="0" fontId="3" fillId="0" borderId="32" xfId="0" applyFont="1" applyBorder="1"/>
    <xf numFmtId="0" fontId="3" fillId="2" borderId="8" xfId="0" applyFont="1" applyFill="1" applyBorder="1" applyAlignment="1">
      <alignment horizontal="center"/>
    </xf>
    <xf numFmtId="0" fontId="1" fillId="0" borderId="0" xfId="0" applyFont="1"/>
    <xf numFmtId="0" fontId="0" fillId="0" borderId="0" xfId="0" applyAlignment="1">
      <alignment wrapText="1"/>
    </xf>
    <xf numFmtId="0" fontId="2" fillId="0" borderId="0" xfId="0" applyFont="1" applyAlignment="1">
      <alignment wrapText="1"/>
    </xf>
    <xf numFmtId="0" fontId="0" fillId="0" borderId="0" xfId="0"/>
    <xf numFmtId="2" fontId="5" fillId="0" borderId="2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31821-742D-4619-83DE-952FDCF5E26B}">
  <dimension ref="A1:V142"/>
  <sheetViews>
    <sheetView tabSelected="1" workbookViewId="0">
      <selection activeCell="P50" sqref="P50"/>
    </sheetView>
  </sheetViews>
  <sheetFormatPr defaultRowHeight="12.75" x14ac:dyDescent="0.2"/>
  <cols>
    <col min="1" max="1" width="35" customWidth="1"/>
    <col min="2" max="2" width="14.42578125" customWidth="1"/>
    <col min="3" max="3" width="10.7109375" bestFit="1" customWidth="1"/>
    <col min="4" max="4" width="14.7109375" customWidth="1"/>
    <col min="5" max="5" width="13.85546875" customWidth="1"/>
    <col min="6" max="6" width="12.5703125" customWidth="1"/>
    <col min="7" max="7" width="10.7109375" bestFit="1" customWidth="1"/>
    <col min="8" max="8" width="14.140625" customWidth="1"/>
    <col min="9" max="9" width="13.85546875" customWidth="1"/>
    <col min="10" max="10" width="11.140625" customWidth="1"/>
    <col min="11" max="11" width="10.42578125" customWidth="1"/>
  </cols>
  <sheetData>
    <row r="1" spans="1:14" x14ac:dyDescent="0.2">
      <c r="A1" s="1"/>
      <c r="B1" s="2" t="s">
        <v>0</v>
      </c>
      <c r="C1" s="2"/>
      <c r="D1" s="2"/>
      <c r="E1" s="2"/>
      <c r="F1" s="2"/>
      <c r="G1" s="2"/>
      <c r="H1" s="2"/>
      <c r="I1" s="2"/>
      <c r="J1" s="2"/>
      <c r="K1" s="2"/>
      <c r="L1" s="2"/>
      <c r="M1" s="2"/>
      <c r="N1" s="2"/>
    </row>
    <row r="2" spans="1:14" ht="13.5" thickBot="1" x14ac:dyDescent="0.25"/>
    <row r="3" spans="1:14" s="10" customFormat="1" ht="13.5" thickBot="1" x14ac:dyDescent="0.25">
      <c r="A3" s="3"/>
      <c r="B3" s="4" t="s">
        <v>1</v>
      </c>
      <c r="C3" s="5"/>
      <c r="D3" s="5"/>
      <c r="E3" s="6"/>
      <c r="F3" s="4" t="s">
        <v>2</v>
      </c>
      <c r="G3" s="5"/>
      <c r="H3" s="5"/>
      <c r="I3" s="6"/>
      <c r="J3" s="7" t="s">
        <v>3</v>
      </c>
      <c r="K3" s="8"/>
      <c r="L3" s="8"/>
      <c r="M3" s="8"/>
      <c r="N3" s="9"/>
    </row>
    <row r="4" spans="1:14" s="10" customFormat="1" ht="64.5" thickBot="1" x14ac:dyDescent="0.25">
      <c r="A4" s="11" t="s">
        <v>4</v>
      </c>
      <c r="B4" s="12" t="s">
        <v>5</v>
      </c>
      <c r="C4" s="13" t="s">
        <v>6</v>
      </c>
      <c r="D4" s="13" t="s">
        <v>7</v>
      </c>
      <c r="E4" s="14" t="s">
        <v>8</v>
      </c>
      <c r="F4" s="12" t="s">
        <v>5</v>
      </c>
      <c r="G4" s="13" t="s">
        <v>6</v>
      </c>
      <c r="H4" s="13" t="s">
        <v>7</v>
      </c>
      <c r="I4" s="14" t="s">
        <v>8</v>
      </c>
      <c r="J4" s="15" t="s">
        <v>9</v>
      </c>
      <c r="K4" s="16" t="s">
        <v>10</v>
      </c>
      <c r="L4" s="16" t="s">
        <v>11</v>
      </c>
      <c r="M4" s="13" t="s">
        <v>12</v>
      </c>
      <c r="N4" s="14" t="s">
        <v>13</v>
      </c>
    </row>
    <row r="5" spans="1:14" x14ac:dyDescent="0.2">
      <c r="A5" s="17" t="s">
        <v>14</v>
      </c>
      <c r="B5" s="18" t="s">
        <v>78</v>
      </c>
      <c r="C5" s="19">
        <v>1</v>
      </c>
      <c r="D5" s="20">
        <v>55.785200000000003</v>
      </c>
      <c r="E5" s="21">
        <v>55.785200000000003</v>
      </c>
      <c r="F5" s="18">
        <v>0</v>
      </c>
      <c r="G5" s="19">
        <v>0</v>
      </c>
      <c r="H5" s="21"/>
      <c r="I5" s="22"/>
      <c r="J5" s="18" t="s">
        <v>78</v>
      </c>
      <c r="K5" s="20">
        <v>55.785200000000003</v>
      </c>
      <c r="L5" s="23">
        <v>55.785200000000003</v>
      </c>
      <c r="M5" s="24" t="s">
        <v>77</v>
      </c>
      <c r="N5" s="25" t="s">
        <v>77</v>
      </c>
    </row>
    <row r="6" spans="1:14" x14ac:dyDescent="0.2">
      <c r="A6" s="26" t="s">
        <v>15</v>
      </c>
      <c r="B6" s="27">
        <v>0</v>
      </c>
      <c r="C6" s="28">
        <v>0</v>
      </c>
      <c r="D6" s="29"/>
      <c r="E6" s="30"/>
      <c r="F6" s="27" t="s">
        <v>78</v>
      </c>
      <c r="G6" s="28">
        <v>1</v>
      </c>
      <c r="H6" s="30">
        <v>63.656800000000004</v>
      </c>
      <c r="I6" s="31">
        <v>63.656800000000004</v>
      </c>
      <c r="J6" s="27" t="s">
        <v>78</v>
      </c>
      <c r="K6" s="29">
        <v>63.656800000000004</v>
      </c>
      <c r="L6" s="32">
        <v>63.656800000000004</v>
      </c>
      <c r="M6" s="33" t="s">
        <v>77</v>
      </c>
      <c r="N6" s="34" t="s">
        <v>77</v>
      </c>
    </row>
    <row r="7" spans="1:14" x14ac:dyDescent="0.2">
      <c r="A7" s="26" t="s">
        <v>16</v>
      </c>
      <c r="B7" s="27" t="s">
        <v>78</v>
      </c>
      <c r="C7" s="28">
        <v>0.7142857142857143</v>
      </c>
      <c r="D7" s="29">
        <v>52.072839999999999</v>
      </c>
      <c r="E7" s="30">
        <v>52.384500000000003</v>
      </c>
      <c r="F7" s="27" t="s">
        <v>78</v>
      </c>
      <c r="G7" s="28">
        <v>0.2857142857142857</v>
      </c>
      <c r="H7" s="30">
        <v>51.605350000000001</v>
      </c>
      <c r="I7" s="31">
        <v>51.605350000000001</v>
      </c>
      <c r="J7" s="27" t="s">
        <v>78</v>
      </c>
      <c r="K7" s="29">
        <v>51.939271428571423</v>
      </c>
      <c r="L7" s="32">
        <v>52.384500000000003</v>
      </c>
      <c r="M7" s="33">
        <f t="shared" ref="M5:N20" si="0">(H7-D7)/H7</f>
        <v>-9.0589444699047273E-3</v>
      </c>
      <c r="N7" s="34">
        <f t="shared" si="0"/>
        <v>-1.5098240783174639E-2</v>
      </c>
    </row>
    <row r="8" spans="1:14" x14ac:dyDescent="0.2">
      <c r="A8" s="26" t="s">
        <v>17</v>
      </c>
      <c r="B8" s="27" t="s">
        <v>78</v>
      </c>
      <c r="C8" s="28">
        <v>1</v>
      </c>
      <c r="D8" s="29">
        <v>51.761400000000002</v>
      </c>
      <c r="E8" s="30">
        <v>51.761400000000002</v>
      </c>
      <c r="F8" s="27">
        <v>0</v>
      </c>
      <c r="G8" s="28">
        <v>0</v>
      </c>
      <c r="H8" s="30"/>
      <c r="I8" s="31"/>
      <c r="J8" s="27" t="s">
        <v>78</v>
      </c>
      <c r="K8" s="29">
        <v>51.761400000000002</v>
      </c>
      <c r="L8" s="32">
        <v>51.761400000000002</v>
      </c>
      <c r="M8" s="33" t="s">
        <v>77</v>
      </c>
      <c r="N8" s="34" t="s">
        <v>77</v>
      </c>
    </row>
    <row r="9" spans="1:14" x14ac:dyDescent="0.2">
      <c r="A9" s="26" t="s">
        <v>18</v>
      </c>
      <c r="B9" s="27" t="s">
        <v>78</v>
      </c>
      <c r="C9" s="28">
        <v>0.25</v>
      </c>
      <c r="D9" s="29">
        <v>63.656800000000004</v>
      </c>
      <c r="E9" s="30">
        <v>63.656800000000004</v>
      </c>
      <c r="F9" s="27" t="s">
        <v>78</v>
      </c>
      <c r="G9" s="28">
        <v>0.75</v>
      </c>
      <c r="H9" s="30">
        <v>63.656800000000004</v>
      </c>
      <c r="I9" s="31">
        <v>63.656800000000004</v>
      </c>
      <c r="J9" s="27" t="s">
        <v>78</v>
      </c>
      <c r="K9" s="29">
        <v>63.656800000000004</v>
      </c>
      <c r="L9" s="32">
        <v>63.656800000000004</v>
      </c>
      <c r="M9" s="33">
        <f t="shared" si="0"/>
        <v>0</v>
      </c>
      <c r="N9" s="34">
        <f t="shared" si="0"/>
        <v>0</v>
      </c>
    </row>
    <row r="10" spans="1:14" x14ac:dyDescent="0.2">
      <c r="A10" s="26" t="s">
        <v>19</v>
      </c>
      <c r="B10" s="27" t="s">
        <v>78</v>
      </c>
      <c r="C10" s="28">
        <v>0.23809523809523808</v>
      </c>
      <c r="D10" s="29">
        <v>57.012100000000011</v>
      </c>
      <c r="E10" s="30">
        <v>57.012100000000004</v>
      </c>
      <c r="F10" s="27">
        <v>16</v>
      </c>
      <c r="G10" s="28">
        <v>0.76190476190476186</v>
      </c>
      <c r="H10" s="30">
        <v>57.012100000000025</v>
      </c>
      <c r="I10" s="31">
        <v>57.012100000000004</v>
      </c>
      <c r="J10" s="27">
        <v>21</v>
      </c>
      <c r="K10" s="29">
        <v>57.012100000000004</v>
      </c>
      <c r="L10" s="32">
        <v>57.012100000000004</v>
      </c>
      <c r="M10" s="33">
        <f t="shared" si="0"/>
        <v>2.492603274603461E-16</v>
      </c>
      <c r="N10" s="34">
        <f t="shared" si="0"/>
        <v>0</v>
      </c>
    </row>
    <row r="11" spans="1:14" x14ac:dyDescent="0.2">
      <c r="A11" s="26" t="s">
        <v>20</v>
      </c>
      <c r="B11" s="27">
        <v>133</v>
      </c>
      <c r="C11" s="28">
        <v>0.45547945205479451</v>
      </c>
      <c r="D11" s="29">
        <v>56.155177227314887</v>
      </c>
      <c r="E11" s="30">
        <v>54.779328767123289</v>
      </c>
      <c r="F11" s="27">
        <v>159</v>
      </c>
      <c r="G11" s="28">
        <v>0.54452054794520544</v>
      </c>
      <c r="H11" s="30">
        <v>57.708183070560878</v>
      </c>
      <c r="I11" s="31">
        <v>56.599364383561642</v>
      </c>
      <c r="J11" s="27">
        <v>292</v>
      </c>
      <c r="K11" s="29">
        <v>57.000820820041305</v>
      </c>
      <c r="L11" s="32">
        <v>55.063200000000002</v>
      </c>
      <c r="M11" s="33">
        <f t="shared" si="0"/>
        <v>2.6911362663196339E-2</v>
      </c>
      <c r="N11" s="34">
        <f t="shared" si="0"/>
        <v>3.2156467413739245E-2</v>
      </c>
    </row>
    <row r="12" spans="1:14" x14ac:dyDescent="0.2">
      <c r="A12" s="26" t="s">
        <v>21</v>
      </c>
      <c r="B12" s="27" t="s">
        <v>78</v>
      </c>
      <c r="C12" s="28">
        <v>0.83333333333333337</v>
      </c>
      <c r="D12" s="29">
        <v>35.146659999999997</v>
      </c>
      <c r="E12" s="30">
        <v>37.6571</v>
      </c>
      <c r="F12" s="27" t="s">
        <v>78</v>
      </c>
      <c r="G12" s="28">
        <v>0.16666666666666666</v>
      </c>
      <c r="H12" s="30">
        <v>37.6571</v>
      </c>
      <c r="I12" s="31">
        <v>37.6571</v>
      </c>
      <c r="J12" s="27" t="s">
        <v>78</v>
      </c>
      <c r="K12" s="29">
        <v>35.565066666666667</v>
      </c>
      <c r="L12" s="32">
        <v>37.6571</v>
      </c>
      <c r="M12" s="33">
        <f t="shared" si="0"/>
        <v>6.6665781486094325E-2</v>
      </c>
      <c r="N12" s="34">
        <f t="shared" si="0"/>
        <v>0</v>
      </c>
    </row>
    <row r="13" spans="1:14" x14ac:dyDescent="0.2">
      <c r="A13" s="26" t="s">
        <v>22</v>
      </c>
      <c r="B13" s="27" t="s">
        <v>78</v>
      </c>
      <c r="C13" s="28">
        <v>1</v>
      </c>
      <c r="D13" s="29">
        <v>10.685600000000001</v>
      </c>
      <c r="E13" s="30">
        <v>10.685600000000001</v>
      </c>
      <c r="F13" s="27">
        <v>0</v>
      </c>
      <c r="G13" s="28">
        <v>0</v>
      </c>
      <c r="H13" s="30"/>
      <c r="I13" s="31"/>
      <c r="J13" s="27" t="s">
        <v>78</v>
      </c>
      <c r="K13" s="29">
        <v>10.685600000000001</v>
      </c>
      <c r="L13" s="32">
        <v>10.685600000000001</v>
      </c>
      <c r="M13" s="33" t="s">
        <v>77</v>
      </c>
      <c r="N13" s="34" t="s">
        <v>77</v>
      </c>
    </row>
    <row r="14" spans="1:14" x14ac:dyDescent="0.2">
      <c r="A14" s="26" t="s">
        <v>23</v>
      </c>
      <c r="B14" s="27">
        <v>22</v>
      </c>
      <c r="C14" s="28">
        <v>0.6875</v>
      </c>
      <c r="D14" s="29">
        <v>51.065504545454537</v>
      </c>
      <c r="E14" s="30">
        <v>52.0364</v>
      </c>
      <c r="F14" s="27" t="s">
        <v>78</v>
      </c>
      <c r="G14" s="28">
        <v>0.3125</v>
      </c>
      <c r="H14" s="30">
        <v>51.916430000000005</v>
      </c>
      <c r="I14" s="31">
        <v>52.0364</v>
      </c>
      <c r="J14" s="27">
        <v>32</v>
      </c>
      <c r="K14" s="29">
        <v>51.331418749999983</v>
      </c>
      <c r="L14" s="32">
        <v>52.0364</v>
      </c>
      <c r="M14" s="33">
        <f t="shared" si="0"/>
        <v>1.6390292139607212E-2</v>
      </c>
      <c r="N14" s="34">
        <f t="shared" si="0"/>
        <v>0</v>
      </c>
    </row>
    <row r="15" spans="1:14" x14ac:dyDescent="0.2">
      <c r="A15" s="26" t="s">
        <v>24</v>
      </c>
      <c r="B15" s="27" t="s">
        <v>78</v>
      </c>
      <c r="C15" s="28">
        <v>0.25</v>
      </c>
      <c r="D15" s="29">
        <v>54.441800000000001</v>
      </c>
      <c r="E15" s="30">
        <v>55.063200000000002</v>
      </c>
      <c r="F15" s="27" t="s">
        <v>78</v>
      </c>
      <c r="G15" s="28">
        <v>0.75</v>
      </c>
      <c r="H15" s="30">
        <v>54.923533333333332</v>
      </c>
      <c r="I15" s="31">
        <v>55.063200000000002</v>
      </c>
      <c r="J15" s="27">
        <v>12</v>
      </c>
      <c r="K15" s="29">
        <v>54.803100000000001</v>
      </c>
      <c r="L15" s="32">
        <v>55.063200000000002</v>
      </c>
      <c r="M15" s="33">
        <f t="shared" si="0"/>
        <v>8.7709822019219012E-3</v>
      </c>
      <c r="N15" s="34">
        <f t="shared" si="0"/>
        <v>0</v>
      </c>
    </row>
    <row r="16" spans="1:14" x14ac:dyDescent="0.2">
      <c r="A16" s="26" t="s">
        <v>25</v>
      </c>
      <c r="B16" s="27">
        <v>0</v>
      </c>
      <c r="C16" s="28">
        <v>0</v>
      </c>
      <c r="D16" s="29"/>
      <c r="E16" s="30"/>
      <c r="F16" s="27" t="s">
        <v>78</v>
      </c>
      <c r="G16" s="28">
        <v>1</v>
      </c>
      <c r="H16" s="30">
        <v>74.062415068493152</v>
      </c>
      <c r="I16" s="31">
        <v>74.062415068493152</v>
      </c>
      <c r="J16" s="27" t="s">
        <v>78</v>
      </c>
      <c r="K16" s="29">
        <v>74.062415068493152</v>
      </c>
      <c r="L16" s="32">
        <v>74.062415068493152</v>
      </c>
      <c r="M16" s="33" t="s">
        <v>77</v>
      </c>
      <c r="N16" s="34" t="s">
        <v>77</v>
      </c>
    </row>
    <row r="17" spans="1:14" x14ac:dyDescent="0.2">
      <c r="A17" s="26" t="s">
        <v>26</v>
      </c>
      <c r="B17" s="27" t="s">
        <v>78</v>
      </c>
      <c r="C17" s="28">
        <v>0.66666666666666663</v>
      </c>
      <c r="D17" s="29">
        <v>45.153650000000006</v>
      </c>
      <c r="E17" s="30">
        <v>45.153649999999999</v>
      </c>
      <c r="F17" s="27" t="s">
        <v>78</v>
      </c>
      <c r="G17" s="28">
        <v>0.33333333333333331</v>
      </c>
      <c r="H17" s="30">
        <v>45.676600000000001</v>
      </c>
      <c r="I17" s="31">
        <v>45.676600000000001</v>
      </c>
      <c r="J17" s="27" t="s">
        <v>78</v>
      </c>
      <c r="K17" s="29">
        <v>45.327966666666669</v>
      </c>
      <c r="L17" s="32">
        <v>45.676600000000001</v>
      </c>
      <c r="M17" s="33">
        <f t="shared" si="0"/>
        <v>1.1448969494226682E-2</v>
      </c>
      <c r="N17" s="34">
        <f t="shared" si="0"/>
        <v>1.1448969494226838E-2</v>
      </c>
    </row>
    <row r="18" spans="1:14" x14ac:dyDescent="0.2">
      <c r="A18" s="26" t="s">
        <v>27</v>
      </c>
      <c r="B18" s="27">
        <v>21</v>
      </c>
      <c r="C18" s="28">
        <v>0.44680851063829785</v>
      </c>
      <c r="D18" s="29">
        <v>38.020404761904764</v>
      </c>
      <c r="E18" s="30">
        <v>39.403300000000002</v>
      </c>
      <c r="F18" s="27">
        <v>26</v>
      </c>
      <c r="G18" s="28">
        <v>0.55319148936170215</v>
      </c>
      <c r="H18" s="30">
        <v>39.562946153846156</v>
      </c>
      <c r="I18" s="31">
        <v>43.15475</v>
      </c>
      <c r="J18" s="27">
        <v>47</v>
      </c>
      <c r="K18" s="29">
        <v>38.873725531914864</v>
      </c>
      <c r="L18" s="32">
        <v>39.403300000000002</v>
      </c>
      <c r="M18" s="33">
        <f t="shared" si="0"/>
        <v>3.8989548097429327E-2</v>
      </c>
      <c r="N18" s="34">
        <f t="shared" si="0"/>
        <v>8.6930175704876017E-2</v>
      </c>
    </row>
    <row r="19" spans="1:14" ht="13.5" thickBot="1" x14ac:dyDescent="0.25">
      <c r="A19" s="35" t="s">
        <v>28</v>
      </c>
      <c r="B19" s="36">
        <v>21</v>
      </c>
      <c r="C19" s="37">
        <v>0.46666666666666667</v>
      </c>
      <c r="D19" s="38">
        <v>22.62410952380953</v>
      </c>
      <c r="E19" s="39">
        <v>20.8581</v>
      </c>
      <c r="F19" s="36">
        <v>24</v>
      </c>
      <c r="G19" s="37">
        <v>0.53333333333333333</v>
      </c>
      <c r="H19" s="39">
        <v>21.891537500000002</v>
      </c>
      <c r="I19" s="40">
        <v>21.697850000000003</v>
      </c>
      <c r="J19" s="36">
        <v>45</v>
      </c>
      <c r="K19" s="38">
        <v>22.233404444444435</v>
      </c>
      <c r="L19" s="41">
        <v>20.8581</v>
      </c>
      <c r="M19" s="42">
        <f t="shared" si="0"/>
        <v>-3.3463708239292365E-2</v>
      </c>
      <c r="N19" s="43">
        <f t="shared" si="0"/>
        <v>3.8701991211110877E-2</v>
      </c>
    </row>
    <row r="20" spans="1:14" ht="13.5" thickBot="1" x14ac:dyDescent="0.25">
      <c r="A20" s="44" t="s">
        <v>29</v>
      </c>
      <c r="B20" s="45">
        <v>223</v>
      </c>
      <c r="C20" s="46">
        <v>0.46750524109014674</v>
      </c>
      <c r="D20" s="47">
        <v>49.832293592972555</v>
      </c>
      <c r="E20" s="48">
        <v>51.707000000000001</v>
      </c>
      <c r="F20" s="45">
        <v>254</v>
      </c>
      <c r="G20" s="46">
        <v>0.53249475890985321</v>
      </c>
      <c r="H20" s="48">
        <v>52.032342217667946</v>
      </c>
      <c r="I20" s="49">
        <v>53.243164383561641</v>
      </c>
      <c r="J20" s="45">
        <v>477</v>
      </c>
      <c r="K20" s="47">
        <v>51.003807954969709</v>
      </c>
      <c r="L20" s="50">
        <v>51.707000000000001</v>
      </c>
      <c r="M20" s="51">
        <f t="shared" si="0"/>
        <v>4.2282329238454874E-2</v>
      </c>
      <c r="N20" s="52">
        <f t="shared" si="0"/>
        <v>2.8851861104557449E-2</v>
      </c>
    </row>
    <row r="24" spans="1:14" x14ac:dyDescent="0.2">
      <c r="B24" s="2" t="s">
        <v>30</v>
      </c>
      <c r="C24" s="2"/>
      <c r="D24" s="2"/>
      <c r="E24" s="2"/>
      <c r="F24" s="2"/>
      <c r="G24" s="2"/>
      <c r="H24" s="2"/>
      <c r="I24" s="2"/>
      <c r="J24" s="2"/>
      <c r="K24" s="2"/>
      <c r="L24" s="2"/>
      <c r="M24" s="2"/>
      <c r="N24" s="2"/>
    </row>
    <row r="25" spans="1:14" ht="13.5" thickBot="1" x14ac:dyDescent="0.25"/>
    <row r="26" spans="1:14" s="10" customFormat="1" ht="13.5" thickBot="1" x14ac:dyDescent="0.25">
      <c r="A26" s="3"/>
      <c r="B26" s="4" t="s">
        <v>1</v>
      </c>
      <c r="C26" s="5"/>
      <c r="D26" s="5"/>
      <c r="E26" s="6"/>
      <c r="F26" s="4" t="s">
        <v>2</v>
      </c>
      <c r="G26" s="5"/>
      <c r="H26" s="5"/>
      <c r="I26" s="6"/>
      <c r="J26" s="53"/>
      <c r="K26" s="54"/>
      <c r="L26" s="55"/>
      <c r="M26" s="55"/>
      <c r="N26" s="55"/>
    </row>
    <row r="27" spans="1:14" s="57" customFormat="1" ht="64.5" thickBot="1" x14ac:dyDescent="0.25">
      <c r="A27" s="56" t="s">
        <v>31</v>
      </c>
      <c r="B27" s="12" t="s">
        <v>5</v>
      </c>
      <c r="C27" s="13" t="s">
        <v>6</v>
      </c>
      <c r="D27" s="13" t="s">
        <v>7</v>
      </c>
      <c r="E27" s="14" t="s">
        <v>8</v>
      </c>
      <c r="F27" s="12" t="s">
        <v>5</v>
      </c>
      <c r="G27" s="13" t="s">
        <v>6</v>
      </c>
      <c r="H27" s="13" t="s">
        <v>7</v>
      </c>
      <c r="I27" s="14" t="s">
        <v>8</v>
      </c>
      <c r="J27" s="15" t="s">
        <v>9</v>
      </c>
      <c r="K27" s="16" t="s">
        <v>10</v>
      </c>
      <c r="L27" s="16" t="s">
        <v>11</v>
      </c>
      <c r="M27" s="13" t="s">
        <v>12</v>
      </c>
      <c r="N27" s="14" t="s">
        <v>13</v>
      </c>
    </row>
    <row r="28" spans="1:14" x14ac:dyDescent="0.2">
      <c r="A28" s="26" t="s">
        <v>32</v>
      </c>
      <c r="B28" s="27" t="s">
        <v>78</v>
      </c>
      <c r="C28" s="28">
        <v>0.6</v>
      </c>
      <c r="D28" s="29">
        <v>57.252299999999998</v>
      </c>
      <c r="E28" s="29">
        <v>57.8795</v>
      </c>
      <c r="F28" s="18" t="s">
        <v>78</v>
      </c>
      <c r="G28" s="19">
        <v>0.4</v>
      </c>
      <c r="H28" s="20">
        <v>57.629400000000004</v>
      </c>
      <c r="I28" s="21">
        <v>57.629400000000004</v>
      </c>
      <c r="J28" s="18" t="s">
        <v>78</v>
      </c>
      <c r="K28" s="20">
        <v>57.403140000000008</v>
      </c>
      <c r="L28" s="58">
        <v>57.8795</v>
      </c>
      <c r="M28" s="59">
        <f t="shared" ref="M28:N33" si="1">(H28-D28)/H28</f>
        <v>6.5435350706411263E-3</v>
      </c>
      <c r="N28" s="60">
        <f t="shared" si="1"/>
        <v>-4.3397987832598673E-3</v>
      </c>
    </row>
    <row r="29" spans="1:14" x14ac:dyDescent="0.2">
      <c r="A29" s="26" t="s">
        <v>33</v>
      </c>
      <c r="B29" s="27" t="s">
        <v>78</v>
      </c>
      <c r="C29" s="28">
        <v>1</v>
      </c>
      <c r="D29" s="29">
        <v>77.942300000000003</v>
      </c>
      <c r="E29" s="29">
        <v>77.942300000000003</v>
      </c>
      <c r="F29" s="27">
        <v>0</v>
      </c>
      <c r="G29" s="28">
        <v>0</v>
      </c>
      <c r="H29" s="29"/>
      <c r="I29" s="30"/>
      <c r="J29" s="27" t="s">
        <v>78</v>
      </c>
      <c r="K29" s="29">
        <v>77.942300000000003</v>
      </c>
      <c r="L29" s="32">
        <v>77.942300000000003</v>
      </c>
      <c r="M29" s="33" t="s">
        <v>77</v>
      </c>
      <c r="N29" s="34" t="s">
        <v>77</v>
      </c>
    </row>
    <row r="30" spans="1:14" x14ac:dyDescent="0.2">
      <c r="A30" s="26" t="s">
        <v>34</v>
      </c>
      <c r="B30" s="27" t="s">
        <v>78</v>
      </c>
      <c r="C30" s="28">
        <v>0.4</v>
      </c>
      <c r="D30" s="29">
        <v>4.6181000000000001</v>
      </c>
      <c r="E30" s="29">
        <v>4.6181000000000001</v>
      </c>
      <c r="F30" s="27" t="s">
        <v>78</v>
      </c>
      <c r="G30" s="28">
        <v>0.6</v>
      </c>
      <c r="H30" s="29">
        <v>4.6180999999999992</v>
      </c>
      <c r="I30" s="30">
        <v>4.6181000000000001</v>
      </c>
      <c r="J30" s="27">
        <v>10</v>
      </c>
      <c r="K30" s="29">
        <v>4.6180999999999992</v>
      </c>
      <c r="L30" s="32">
        <v>4.6181000000000001</v>
      </c>
      <c r="M30" s="33">
        <f t="shared" si="1"/>
        <v>-1.9232550609560758E-16</v>
      </c>
      <c r="N30" s="34">
        <f t="shared" si="1"/>
        <v>0</v>
      </c>
    </row>
    <row r="31" spans="1:14" x14ac:dyDescent="0.2">
      <c r="A31" s="26" t="s">
        <v>35</v>
      </c>
      <c r="B31" s="27" t="s">
        <v>78</v>
      </c>
      <c r="C31" s="28">
        <v>0.66666666666666663</v>
      </c>
      <c r="D31" s="29">
        <v>38.4651</v>
      </c>
      <c r="E31" s="29">
        <v>38.4651</v>
      </c>
      <c r="F31" s="27" t="s">
        <v>78</v>
      </c>
      <c r="G31" s="28">
        <v>0.33333333333333331</v>
      </c>
      <c r="H31" s="29">
        <v>38.4651</v>
      </c>
      <c r="I31" s="30">
        <v>38.4651</v>
      </c>
      <c r="J31" s="27" t="s">
        <v>78</v>
      </c>
      <c r="K31" s="29">
        <v>38.4651</v>
      </c>
      <c r="L31" s="32">
        <v>38.4651</v>
      </c>
      <c r="M31" s="33">
        <f t="shared" si="1"/>
        <v>0</v>
      </c>
      <c r="N31" s="34">
        <f t="shared" si="1"/>
        <v>0</v>
      </c>
    </row>
    <row r="32" spans="1:14" ht="13.5" thickBot="1" x14ac:dyDescent="0.25">
      <c r="A32" s="61" t="s">
        <v>36</v>
      </c>
      <c r="B32" s="62" t="s">
        <v>78</v>
      </c>
      <c r="C32" s="63">
        <v>1</v>
      </c>
      <c r="D32" s="64">
        <v>43.6892</v>
      </c>
      <c r="E32" s="64">
        <v>43.6892</v>
      </c>
      <c r="F32" s="62" t="s">
        <v>78</v>
      </c>
      <c r="G32" s="63">
        <v>0</v>
      </c>
      <c r="H32" s="64"/>
      <c r="I32" s="65"/>
      <c r="J32" s="62" t="s">
        <v>78</v>
      </c>
      <c r="K32" s="64">
        <v>43.6892</v>
      </c>
      <c r="L32" s="66">
        <v>43.6892</v>
      </c>
      <c r="M32" s="67" t="s">
        <v>77</v>
      </c>
      <c r="N32" s="68" t="s">
        <v>77</v>
      </c>
    </row>
    <row r="33" spans="1:15" ht="13.5" thickBot="1" x14ac:dyDescent="0.25">
      <c r="A33" s="44" t="s">
        <v>29</v>
      </c>
      <c r="B33" s="45">
        <v>11</v>
      </c>
      <c r="C33" s="46">
        <v>0.55000000000000004</v>
      </c>
      <c r="D33" s="47">
        <v>35.344636363636369</v>
      </c>
      <c r="E33" s="47">
        <v>38.4651</v>
      </c>
      <c r="F33" s="45" t="s">
        <v>78</v>
      </c>
      <c r="G33" s="46">
        <v>0.45</v>
      </c>
      <c r="H33" s="47">
        <v>20.159166666666668</v>
      </c>
      <c r="I33" s="48">
        <v>4.6181000000000001</v>
      </c>
      <c r="J33" s="45">
        <v>20</v>
      </c>
      <c r="K33" s="47">
        <v>28.511175000000001</v>
      </c>
      <c r="L33" s="50">
        <v>21.541600000000003</v>
      </c>
      <c r="M33" s="51">
        <f t="shared" si="1"/>
        <v>-0.75327864232002151</v>
      </c>
      <c r="N33" s="52">
        <f t="shared" si="1"/>
        <v>-7.329204651263507</v>
      </c>
    </row>
    <row r="37" spans="1:15" x14ac:dyDescent="0.2">
      <c r="C37" s="2" t="s">
        <v>37</v>
      </c>
      <c r="D37" s="2"/>
      <c r="E37" s="2"/>
      <c r="F37" s="2"/>
      <c r="G37" s="2"/>
      <c r="H37" s="2"/>
      <c r="I37" s="2"/>
      <c r="J37" s="2"/>
      <c r="K37" s="2"/>
      <c r="L37" s="2"/>
      <c r="M37" s="2"/>
      <c r="N37" s="2"/>
      <c r="O37" s="2"/>
    </row>
    <row r="38" spans="1:15" ht="13.5" thickBot="1" x14ac:dyDescent="0.25">
      <c r="C38" s="57"/>
      <c r="D38" s="57"/>
      <c r="E38" s="57"/>
      <c r="F38" s="57"/>
      <c r="G38" s="57"/>
      <c r="H38" s="57"/>
      <c r="I38" s="57"/>
      <c r="J38" s="57"/>
      <c r="K38" s="57"/>
      <c r="L38" s="57"/>
      <c r="M38" s="57"/>
      <c r="N38" s="57"/>
      <c r="O38" s="57"/>
    </row>
    <row r="39" spans="1:15" s="10" customFormat="1" ht="13.5" thickBot="1" x14ac:dyDescent="0.25">
      <c r="A39" s="3"/>
      <c r="B39" s="69"/>
      <c r="C39" s="4" t="s">
        <v>1</v>
      </c>
      <c r="D39" s="5"/>
      <c r="E39" s="5"/>
      <c r="F39" s="6"/>
      <c r="G39" s="4" t="s">
        <v>2</v>
      </c>
      <c r="H39" s="5"/>
      <c r="I39" s="5"/>
      <c r="J39" s="6"/>
      <c r="K39" s="70"/>
      <c r="L39" s="71"/>
    </row>
    <row r="40" spans="1:15" s="10" customFormat="1" ht="77.25" thickBot="1" x14ac:dyDescent="0.25">
      <c r="A40" s="72" t="s">
        <v>38</v>
      </c>
      <c r="B40" s="73" t="s">
        <v>31</v>
      </c>
      <c r="C40" s="12" t="s">
        <v>5</v>
      </c>
      <c r="D40" s="13" t="s">
        <v>6</v>
      </c>
      <c r="E40" s="13" t="s">
        <v>7</v>
      </c>
      <c r="F40" s="14" t="s">
        <v>8</v>
      </c>
      <c r="G40" s="12" t="s">
        <v>5</v>
      </c>
      <c r="H40" s="13" t="s">
        <v>6</v>
      </c>
      <c r="I40" s="13" t="s">
        <v>7</v>
      </c>
      <c r="J40" s="14" t="s">
        <v>8</v>
      </c>
      <c r="K40" s="15" t="s">
        <v>9</v>
      </c>
      <c r="L40" s="16" t="s">
        <v>10</v>
      </c>
      <c r="M40" s="16" t="s">
        <v>11</v>
      </c>
      <c r="N40" s="13" t="s">
        <v>12</v>
      </c>
      <c r="O40" s="14" t="s">
        <v>13</v>
      </c>
    </row>
    <row r="41" spans="1:15" x14ac:dyDescent="0.2">
      <c r="A41" s="74" t="s">
        <v>39</v>
      </c>
      <c r="B41" s="75" t="s">
        <v>40</v>
      </c>
      <c r="C41" s="76">
        <v>267</v>
      </c>
      <c r="D41" s="77">
        <v>0.93356643356643354</v>
      </c>
      <c r="E41" s="78">
        <v>12.708159102149651</v>
      </c>
      <c r="F41" s="79">
        <v>12.973600000000001</v>
      </c>
      <c r="G41" s="80">
        <v>19</v>
      </c>
      <c r="H41" s="77">
        <v>6.6433566433566432E-2</v>
      </c>
      <c r="I41" s="78">
        <v>12.865610526315793</v>
      </c>
      <c r="J41" s="79">
        <v>12.973600000000001</v>
      </c>
      <c r="K41" s="76">
        <v>286</v>
      </c>
      <c r="L41" s="78">
        <v>12.718619161797042</v>
      </c>
      <c r="M41" s="20">
        <v>12.973600000000001</v>
      </c>
      <c r="N41" s="24">
        <f t="shared" ref="N41:O104" si="2">(I41-E41)/I41</f>
        <v>1.223816186912275E-2</v>
      </c>
      <c r="O41" s="25">
        <f t="shared" si="2"/>
        <v>0</v>
      </c>
    </row>
    <row r="42" spans="1:15" x14ac:dyDescent="0.2">
      <c r="A42" s="81"/>
      <c r="B42" s="82" t="s">
        <v>41</v>
      </c>
      <c r="C42" s="27">
        <v>228</v>
      </c>
      <c r="D42" s="28">
        <v>0.97021276595744677</v>
      </c>
      <c r="E42" s="29">
        <v>13.748980701754357</v>
      </c>
      <c r="F42" s="30">
        <v>14.056800000000001</v>
      </c>
      <c r="G42" s="83" t="s">
        <v>78</v>
      </c>
      <c r="H42" s="28">
        <v>2.9787234042553193E-2</v>
      </c>
      <c r="I42" s="29">
        <v>13.909357142857143</v>
      </c>
      <c r="J42" s="30">
        <v>14.056800000000001</v>
      </c>
      <c r="K42" s="27">
        <v>235</v>
      </c>
      <c r="L42" s="29">
        <v>13.753757872340392</v>
      </c>
      <c r="M42" s="29">
        <v>14.056800000000001</v>
      </c>
      <c r="N42" s="33">
        <f t="shared" si="2"/>
        <v>1.1530111669117911E-2</v>
      </c>
      <c r="O42" s="34">
        <f t="shared" si="2"/>
        <v>0</v>
      </c>
    </row>
    <row r="43" spans="1:15" x14ac:dyDescent="0.2">
      <c r="A43" s="81"/>
      <c r="B43" s="82" t="s">
        <v>42</v>
      </c>
      <c r="C43" s="27">
        <v>283</v>
      </c>
      <c r="D43" s="28">
        <v>0.95608108108108103</v>
      </c>
      <c r="E43" s="29">
        <v>14.950550809816473</v>
      </c>
      <c r="F43" s="30">
        <v>15.352200000000002</v>
      </c>
      <c r="G43" s="83">
        <v>13</v>
      </c>
      <c r="H43" s="28">
        <v>4.3918918918918921E-2</v>
      </c>
      <c r="I43" s="29">
        <v>14.209246153846156</v>
      </c>
      <c r="J43" s="30">
        <v>14.114000000000001</v>
      </c>
      <c r="K43" s="27">
        <v>296</v>
      </c>
      <c r="L43" s="29">
        <v>14.917993510736681</v>
      </c>
      <c r="M43" s="29">
        <v>15.352200000000002</v>
      </c>
      <c r="N43" s="33">
        <f t="shared" si="2"/>
        <v>-5.2170583009406267E-2</v>
      </c>
      <c r="O43" s="34">
        <f t="shared" si="2"/>
        <v>-8.7728496528269861E-2</v>
      </c>
    </row>
    <row r="44" spans="1:15" x14ac:dyDescent="0.2">
      <c r="A44" s="81"/>
      <c r="B44" s="82" t="s">
        <v>43</v>
      </c>
      <c r="C44" s="27">
        <v>73</v>
      </c>
      <c r="D44" s="28">
        <v>0.71568627450980393</v>
      </c>
      <c r="E44" s="29">
        <v>17.514799999999976</v>
      </c>
      <c r="F44" s="30">
        <v>16.518699999999999</v>
      </c>
      <c r="G44" s="83">
        <v>29</v>
      </c>
      <c r="H44" s="28">
        <v>0.28431372549019607</v>
      </c>
      <c r="I44" s="29">
        <v>16.858779310344829</v>
      </c>
      <c r="J44" s="30">
        <v>16.518699999999999</v>
      </c>
      <c r="K44" s="27">
        <v>102</v>
      </c>
      <c r="L44" s="29">
        <v>17.328284313725462</v>
      </c>
      <c r="M44" s="29">
        <v>16.518699999999999</v>
      </c>
      <c r="N44" s="33">
        <f t="shared" si="2"/>
        <v>-3.891270403264617E-2</v>
      </c>
      <c r="O44" s="34">
        <f t="shared" si="2"/>
        <v>0</v>
      </c>
    </row>
    <row r="45" spans="1:15" x14ac:dyDescent="0.2">
      <c r="A45" s="81"/>
      <c r="B45" s="82" t="s">
        <v>44</v>
      </c>
      <c r="C45" s="27">
        <v>69</v>
      </c>
      <c r="D45" s="28">
        <v>0.6330275229357798</v>
      </c>
      <c r="E45" s="29">
        <v>21.506310144927504</v>
      </c>
      <c r="F45" s="30">
        <v>20.1999</v>
      </c>
      <c r="G45" s="83">
        <v>40</v>
      </c>
      <c r="H45" s="28">
        <v>0.3669724770642202</v>
      </c>
      <c r="I45" s="29">
        <v>21.27339749999998</v>
      </c>
      <c r="J45" s="30">
        <v>20.1999</v>
      </c>
      <c r="K45" s="27">
        <v>109</v>
      </c>
      <c r="L45" s="29">
        <v>21.420837614678916</v>
      </c>
      <c r="M45" s="29">
        <v>20.1999</v>
      </c>
      <c r="N45" s="33">
        <f t="shared" si="2"/>
        <v>-1.0948540068765406E-2</v>
      </c>
      <c r="O45" s="34">
        <f t="shared" si="2"/>
        <v>0</v>
      </c>
    </row>
    <row r="46" spans="1:15" x14ac:dyDescent="0.2">
      <c r="A46" s="81"/>
      <c r="B46" s="82" t="s">
        <v>45</v>
      </c>
      <c r="C46" s="27">
        <v>76</v>
      </c>
      <c r="D46" s="28">
        <v>0.72380952380952379</v>
      </c>
      <c r="E46" s="29">
        <v>25.661336842105214</v>
      </c>
      <c r="F46" s="30">
        <v>24.553100000000001</v>
      </c>
      <c r="G46" s="83">
        <v>29</v>
      </c>
      <c r="H46" s="28">
        <v>0.27619047619047621</v>
      </c>
      <c r="I46" s="29">
        <v>25.894886206896562</v>
      </c>
      <c r="J46" s="30">
        <v>27.508500000000002</v>
      </c>
      <c r="K46" s="27">
        <v>105</v>
      </c>
      <c r="L46" s="29">
        <v>25.725840952380906</v>
      </c>
      <c r="M46" s="29">
        <v>24.553100000000001</v>
      </c>
      <c r="N46" s="33">
        <f t="shared" si="2"/>
        <v>9.0191307629359802E-3</v>
      </c>
      <c r="O46" s="34">
        <f t="shared" si="2"/>
        <v>0.10743588345420509</v>
      </c>
    </row>
    <row r="47" spans="1:15" x14ac:dyDescent="0.2">
      <c r="A47" s="81"/>
      <c r="B47" s="82" t="s">
        <v>46</v>
      </c>
      <c r="C47" s="27">
        <v>20</v>
      </c>
      <c r="D47" s="28">
        <v>0.8</v>
      </c>
      <c r="E47" s="29">
        <v>29.609939999999995</v>
      </c>
      <c r="F47" s="30">
        <v>29.146600000000003</v>
      </c>
      <c r="G47" s="83" t="s">
        <v>78</v>
      </c>
      <c r="H47" s="28">
        <v>0.2</v>
      </c>
      <c r="I47" s="29">
        <v>29.609940000000002</v>
      </c>
      <c r="J47" s="30">
        <v>29.146600000000003</v>
      </c>
      <c r="K47" s="27">
        <v>25</v>
      </c>
      <c r="L47" s="29">
        <v>29.609940000000002</v>
      </c>
      <c r="M47" s="29">
        <v>29.146600000000003</v>
      </c>
      <c r="N47" s="33">
        <f t="shared" si="2"/>
        <v>2.3996763781355186E-16</v>
      </c>
      <c r="O47" s="34">
        <f t="shared" si="2"/>
        <v>0</v>
      </c>
    </row>
    <row r="48" spans="1:15" x14ac:dyDescent="0.2">
      <c r="A48" s="81"/>
      <c r="B48" s="82" t="s">
        <v>47</v>
      </c>
      <c r="C48" s="27">
        <v>21</v>
      </c>
      <c r="D48" s="28">
        <v>0.67741935483870963</v>
      </c>
      <c r="E48" s="29">
        <v>35.553504761904755</v>
      </c>
      <c r="F48" s="30">
        <v>34.410600000000002</v>
      </c>
      <c r="G48" s="83" t="s">
        <v>78</v>
      </c>
      <c r="H48" s="28">
        <v>0.32258064516129031</v>
      </c>
      <c r="I48" s="29">
        <v>35.370639999999995</v>
      </c>
      <c r="J48" s="30">
        <v>34.410600000000002</v>
      </c>
      <c r="K48" s="27">
        <v>31</v>
      </c>
      <c r="L48" s="29">
        <v>35.494516129032263</v>
      </c>
      <c r="M48" s="29">
        <v>34.410600000000002</v>
      </c>
      <c r="N48" s="33">
        <f t="shared" si="2"/>
        <v>-5.1699590933259936E-3</v>
      </c>
      <c r="O48" s="34">
        <f t="shared" si="2"/>
        <v>0</v>
      </c>
    </row>
    <row r="49" spans="1:15" x14ac:dyDescent="0.2">
      <c r="A49" s="81"/>
      <c r="B49" s="82" t="s">
        <v>48</v>
      </c>
      <c r="C49" s="27" t="s">
        <v>78</v>
      </c>
      <c r="D49" s="28">
        <v>0.58333333333333337</v>
      </c>
      <c r="E49" s="29">
        <v>41.057642857142866</v>
      </c>
      <c r="F49" s="30">
        <v>40.640100000000004</v>
      </c>
      <c r="G49" s="83" t="s">
        <v>78</v>
      </c>
      <c r="H49" s="28">
        <v>0.41666666666666669</v>
      </c>
      <c r="I49" s="29">
        <v>41.809220000000003</v>
      </c>
      <c r="J49" s="30">
        <v>40.640100000000004</v>
      </c>
      <c r="K49" s="27">
        <v>12</v>
      </c>
      <c r="L49" s="29">
        <v>41.37080000000001</v>
      </c>
      <c r="M49" s="29">
        <v>40.640100000000004</v>
      </c>
      <c r="N49" s="33">
        <f t="shared" si="2"/>
        <v>1.7976349304223732E-2</v>
      </c>
      <c r="O49" s="34">
        <f t="shared" si="2"/>
        <v>0</v>
      </c>
    </row>
    <row r="50" spans="1:15" x14ac:dyDescent="0.2">
      <c r="A50" s="81"/>
      <c r="B50" s="82" t="s">
        <v>49</v>
      </c>
      <c r="C50" s="27" t="s">
        <v>78</v>
      </c>
      <c r="D50" s="28">
        <v>0.8</v>
      </c>
      <c r="E50" s="29">
        <v>48.765900000000002</v>
      </c>
      <c r="F50" s="30">
        <v>48.249500000000005</v>
      </c>
      <c r="G50" s="83" t="s">
        <v>78</v>
      </c>
      <c r="H50" s="28">
        <v>0.2</v>
      </c>
      <c r="I50" s="29">
        <v>48.249500000000005</v>
      </c>
      <c r="J50" s="30">
        <v>48.249500000000005</v>
      </c>
      <c r="K50" s="27" t="s">
        <v>78</v>
      </c>
      <c r="L50" s="29">
        <v>48.662620000000004</v>
      </c>
      <c r="M50" s="29">
        <v>48.249500000000005</v>
      </c>
      <c r="N50" s="33">
        <f t="shared" si="2"/>
        <v>-1.0702701582399761E-2</v>
      </c>
      <c r="O50" s="34">
        <f t="shared" si="2"/>
        <v>0</v>
      </c>
    </row>
    <row r="51" spans="1:15" ht="13.5" thickBot="1" x14ac:dyDescent="0.25">
      <c r="A51" s="81"/>
      <c r="B51" s="84" t="s">
        <v>50</v>
      </c>
      <c r="C51" s="62" t="s">
        <v>78</v>
      </c>
      <c r="D51" s="63">
        <v>1</v>
      </c>
      <c r="E51" s="64">
        <v>58.307250000000003</v>
      </c>
      <c r="F51" s="65">
        <v>58.307250000000003</v>
      </c>
      <c r="G51" s="85">
        <v>0</v>
      </c>
      <c r="H51" s="63">
        <v>0</v>
      </c>
      <c r="I51" s="64"/>
      <c r="J51" s="65"/>
      <c r="K51" s="62" t="s">
        <v>78</v>
      </c>
      <c r="L51" s="64">
        <v>58.307250000000003</v>
      </c>
      <c r="M51" s="29">
        <v>58.307250000000003</v>
      </c>
      <c r="N51" s="33" t="s">
        <v>77</v>
      </c>
      <c r="O51" s="34" t="s">
        <v>77</v>
      </c>
    </row>
    <row r="52" spans="1:15" s="96" customFormat="1" ht="13.5" thickBot="1" x14ac:dyDescent="0.25">
      <c r="A52" s="86" t="s">
        <v>51</v>
      </c>
      <c r="B52" s="87"/>
      <c r="C52" s="88">
        <v>1050</v>
      </c>
      <c r="D52" s="89">
        <v>0.86920529801324509</v>
      </c>
      <c r="E52" s="90">
        <v>16.580507961382864</v>
      </c>
      <c r="F52" s="91">
        <v>14.114000000000001</v>
      </c>
      <c r="G52" s="92">
        <v>158</v>
      </c>
      <c r="H52" s="89">
        <v>0.13079470198675497</v>
      </c>
      <c r="I52" s="90">
        <v>21.369469620253167</v>
      </c>
      <c r="J52" s="91">
        <v>19.3474</v>
      </c>
      <c r="K52" s="88">
        <v>1208</v>
      </c>
      <c r="L52" s="90">
        <v>17.206878774380794</v>
      </c>
      <c r="M52" s="93">
        <v>14.114000000000001</v>
      </c>
      <c r="N52" s="94">
        <f t="shared" si="2"/>
        <v>0.22410297232325821</v>
      </c>
      <c r="O52" s="95">
        <f t="shared" si="2"/>
        <v>0.27049629407568976</v>
      </c>
    </row>
    <row r="53" spans="1:15" x14ac:dyDescent="0.2">
      <c r="A53" s="74" t="s">
        <v>52</v>
      </c>
      <c r="B53" s="75" t="s">
        <v>40</v>
      </c>
      <c r="C53" s="76">
        <v>18</v>
      </c>
      <c r="D53" s="77">
        <v>1</v>
      </c>
      <c r="E53" s="78">
        <v>12.916605555555559</v>
      </c>
      <c r="F53" s="79">
        <v>12.973600000000001</v>
      </c>
      <c r="G53" s="80">
        <v>0</v>
      </c>
      <c r="H53" s="77">
        <v>0</v>
      </c>
      <c r="I53" s="78"/>
      <c r="J53" s="79"/>
      <c r="K53" s="76">
        <v>18</v>
      </c>
      <c r="L53" s="78">
        <v>12.916605555555559</v>
      </c>
      <c r="M53" s="29">
        <v>12.973600000000001</v>
      </c>
      <c r="N53" s="33" t="s">
        <v>77</v>
      </c>
      <c r="O53" s="34" t="s">
        <v>77</v>
      </c>
    </row>
    <row r="54" spans="1:15" x14ac:dyDescent="0.2">
      <c r="A54" s="81"/>
      <c r="B54" s="82" t="s">
        <v>41</v>
      </c>
      <c r="C54" s="27">
        <v>30</v>
      </c>
      <c r="D54" s="28">
        <v>0.967741935483871</v>
      </c>
      <c r="E54" s="29">
        <v>13.850380000000005</v>
      </c>
      <c r="F54" s="30">
        <v>14.056800000000001</v>
      </c>
      <c r="G54" s="83" t="s">
        <v>78</v>
      </c>
      <c r="H54" s="28">
        <v>3.2258064516129031E-2</v>
      </c>
      <c r="I54" s="29">
        <v>14.056800000000001</v>
      </c>
      <c r="J54" s="30">
        <v>14.056800000000001</v>
      </c>
      <c r="K54" s="27">
        <v>31</v>
      </c>
      <c r="L54" s="29">
        <v>13.857038709677424</v>
      </c>
      <c r="M54" s="29">
        <v>14.056800000000001</v>
      </c>
      <c r="N54" s="33">
        <f t="shared" si="2"/>
        <v>1.4684707757099486E-2</v>
      </c>
      <c r="O54" s="34">
        <f t="shared" si="2"/>
        <v>0</v>
      </c>
    </row>
    <row r="55" spans="1:15" x14ac:dyDescent="0.2">
      <c r="A55" s="81"/>
      <c r="B55" s="82" t="s">
        <v>42</v>
      </c>
      <c r="C55" s="27">
        <v>51</v>
      </c>
      <c r="D55" s="28">
        <v>0.92727272727272725</v>
      </c>
      <c r="E55" s="29">
        <v>14.890909803921577</v>
      </c>
      <c r="F55" s="30">
        <v>15.352200000000002</v>
      </c>
      <c r="G55" s="83" t="s">
        <v>78</v>
      </c>
      <c r="H55" s="28">
        <v>7.2727272727272724E-2</v>
      </c>
      <c r="I55" s="29">
        <v>15.042650000000002</v>
      </c>
      <c r="J55" s="30">
        <v>15.352200000000002</v>
      </c>
      <c r="K55" s="27">
        <v>55</v>
      </c>
      <c r="L55" s="29">
        <v>14.901945454545464</v>
      </c>
      <c r="M55" s="29">
        <v>15.352200000000002</v>
      </c>
      <c r="N55" s="33">
        <f t="shared" si="2"/>
        <v>1.0087331426206473E-2</v>
      </c>
      <c r="O55" s="34">
        <f t="shared" si="2"/>
        <v>0</v>
      </c>
    </row>
    <row r="56" spans="1:15" x14ac:dyDescent="0.2">
      <c r="A56" s="81"/>
      <c r="B56" s="82" t="s">
        <v>43</v>
      </c>
      <c r="C56" s="27">
        <v>82</v>
      </c>
      <c r="D56" s="28">
        <v>0.79611650485436891</v>
      </c>
      <c r="E56" s="29">
        <v>16.467471951219505</v>
      </c>
      <c r="F56" s="30">
        <v>15.4596</v>
      </c>
      <c r="G56" s="83">
        <v>21</v>
      </c>
      <c r="H56" s="28">
        <v>0.20388349514563106</v>
      </c>
      <c r="I56" s="29">
        <v>16.284733333333332</v>
      </c>
      <c r="J56" s="30">
        <v>15.4596</v>
      </c>
      <c r="K56" s="27">
        <v>103</v>
      </c>
      <c r="L56" s="29">
        <v>16.430214563106777</v>
      </c>
      <c r="M56" s="29">
        <v>15.4596</v>
      </c>
      <c r="N56" s="33">
        <f t="shared" si="2"/>
        <v>-1.1221468239343167E-2</v>
      </c>
      <c r="O56" s="34">
        <f t="shared" si="2"/>
        <v>0</v>
      </c>
    </row>
    <row r="57" spans="1:15" x14ac:dyDescent="0.2">
      <c r="A57" s="81"/>
      <c r="B57" s="82" t="s">
        <v>44</v>
      </c>
      <c r="C57" s="27">
        <v>237</v>
      </c>
      <c r="D57" s="28">
        <v>0.91505791505791501</v>
      </c>
      <c r="E57" s="29">
        <v>22.096568776371321</v>
      </c>
      <c r="F57" s="30">
        <v>23.5763</v>
      </c>
      <c r="G57" s="83">
        <v>22</v>
      </c>
      <c r="H57" s="28">
        <v>8.4942084942084939E-2</v>
      </c>
      <c r="I57" s="29">
        <v>20.771986363636366</v>
      </c>
      <c r="J57" s="30">
        <v>20.1999</v>
      </c>
      <c r="K57" s="27">
        <v>259</v>
      </c>
      <c r="L57" s="29">
        <v>21.984055984555965</v>
      </c>
      <c r="M57" s="29">
        <v>23.5763</v>
      </c>
      <c r="N57" s="33">
        <f t="shared" si="2"/>
        <v>-6.3767729746529264E-2</v>
      </c>
      <c r="O57" s="34">
        <f t="shared" si="2"/>
        <v>-0.16714934232347686</v>
      </c>
    </row>
    <row r="58" spans="1:15" x14ac:dyDescent="0.2">
      <c r="A58" s="81"/>
      <c r="B58" s="82" t="s">
        <v>45</v>
      </c>
      <c r="C58" s="27">
        <v>185</v>
      </c>
      <c r="D58" s="28">
        <v>0.893719806763285</v>
      </c>
      <c r="E58" s="29">
        <v>26.233670270270228</v>
      </c>
      <c r="F58" s="30">
        <v>27.508500000000002</v>
      </c>
      <c r="G58" s="83">
        <v>22</v>
      </c>
      <c r="H58" s="28">
        <v>0.10628019323671498</v>
      </c>
      <c r="I58" s="29">
        <v>25.743418181818196</v>
      </c>
      <c r="J58" s="30">
        <v>26.030799999999999</v>
      </c>
      <c r="K58" s="27">
        <v>207</v>
      </c>
      <c r="L58" s="29">
        <v>26.181566183574848</v>
      </c>
      <c r="M58" s="29">
        <v>27.508500000000002</v>
      </c>
      <c r="N58" s="33">
        <f t="shared" si="2"/>
        <v>-1.9043783734915269E-2</v>
      </c>
      <c r="O58" s="34">
        <f t="shared" si="2"/>
        <v>-5.6767367887272088E-2</v>
      </c>
    </row>
    <row r="59" spans="1:15" x14ac:dyDescent="0.2">
      <c r="A59" s="81"/>
      <c r="B59" s="82" t="s">
        <v>46</v>
      </c>
      <c r="C59" s="27">
        <v>31</v>
      </c>
      <c r="D59" s="28">
        <v>0.75609756097560976</v>
      </c>
      <c r="E59" s="29">
        <v>30.491780645161288</v>
      </c>
      <c r="F59" s="30">
        <v>31.4633</v>
      </c>
      <c r="G59" s="83">
        <v>10</v>
      </c>
      <c r="H59" s="28">
        <v>0.24390243902439024</v>
      </c>
      <c r="I59" s="29">
        <v>30.07328</v>
      </c>
      <c r="J59" s="30">
        <v>29.146600000000003</v>
      </c>
      <c r="K59" s="27">
        <v>41</v>
      </c>
      <c r="L59" s="29">
        <v>30.38970731707316</v>
      </c>
      <c r="M59" s="29">
        <v>31.4633</v>
      </c>
      <c r="N59" s="33">
        <f t="shared" si="2"/>
        <v>-1.3916029284510628E-2</v>
      </c>
      <c r="O59" s="34">
        <f t="shared" si="2"/>
        <v>-7.9484399552606375E-2</v>
      </c>
    </row>
    <row r="60" spans="1:15" x14ac:dyDescent="0.2">
      <c r="A60" s="81"/>
      <c r="B60" s="82" t="s">
        <v>47</v>
      </c>
      <c r="C60" s="27" t="s">
        <v>78</v>
      </c>
      <c r="D60" s="28">
        <v>0.75</v>
      </c>
      <c r="E60" s="29">
        <v>35.210633333333334</v>
      </c>
      <c r="F60" s="30">
        <v>34.410600000000002</v>
      </c>
      <c r="G60" s="83" t="s">
        <v>78</v>
      </c>
      <c r="H60" s="28">
        <v>0.25</v>
      </c>
      <c r="I60" s="29">
        <v>36.810700000000004</v>
      </c>
      <c r="J60" s="30">
        <v>36.810700000000004</v>
      </c>
      <c r="K60" s="27" t="s">
        <v>78</v>
      </c>
      <c r="L60" s="29">
        <v>35.61065</v>
      </c>
      <c r="M60" s="29">
        <v>35.610650000000007</v>
      </c>
      <c r="N60" s="33">
        <f t="shared" si="2"/>
        <v>4.34674338349086E-2</v>
      </c>
      <c r="O60" s="34">
        <f t="shared" si="2"/>
        <v>6.520115075236281E-2</v>
      </c>
    </row>
    <row r="61" spans="1:15" ht="13.5" thickBot="1" x14ac:dyDescent="0.25">
      <c r="A61" s="81"/>
      <c r="B61" s="84" t="s">
        <v>49</v>
      </c>
      <c r="C61" s="62" t="s">
        <v>78</v>
      </c>
      <c r="D61" s="63">
        <v>1</v>
      </c>
      <c r="E61" s="64">
        <v>48.249500000000005</v>
      </c>
      <c r="F61" s="65">
        <v>48.249500000000005</v>
      </c>
      <c r="G61" s="85">
        <v>0</v>
      </c>
      <c r="H61" s="63">
        <v>0</v>
      </c>
      <c r="I61" s="64"/>
      <c r="J61" s="65"/>
      <c r="K61" s="62" t="s">
        <v>78</v>
      </c>
      <c r="L61" s="64">
        <v>48.249500000000005</v>
      </c>
      <c r="M61" s="29">
        <v>48.249500000000005</v>
      </c>
      <c r="N61" s="33" t="s">
        <v>77</v>
      </c>
      <c r="O61" s="34" t="s">
        <v>77</v>
      </c>
    </row>
    <row r="62" spans="1:15" s="96" customFormat="1" ht="13.5" thickBot="1" x14ac:dyDescent="0.25">
      <c r="A62" s="86" t="s">
        <v>53</v>
      </c>
      <c r="B62" s="87"/>
      <c r="C62" s="88">
        <v>638</v>
      </c>
      <c r="D62" s="89">
        <v>0.88734353268428368</v>
      </c>
      <c r="E62" s="90">
        <v>21.86053573667699</v>
      </c>
      <c r="F62" s="91">
        <v>23.5763</v>
      </c>
      <c r="G62" s="92">
        <v>81</v>
      </c>
      <c r="H62" s="89">
        <v>0.11265646731571627</v>
      </c>
      <c r="I62" s="90">
        <v>21.939372839506156</v>
      </c>
      <c r="J62" s="91">
        <v>20.1999</v>
      </c>
      <c r="K62" s="88">
        <v>719</v>
      </c>
      <c r="L62" s="90">
        <v>21.869417246175225</v>
      </c>
      <c r="M62" s="93">
        <v>23.5763</v>
      </c>
      <c r="N62" s="94">
        <f t="shared" si="2"/>
        <v>3.5934073141418135E-3</v>
      </c>
      <c r="O62" s="95">
        <f t="shared" si="2"/>
        <v>-0.16714934232347686</v>
      </c>
    </row>
    <row r="63" spans="1:15" x14ac:dyDescent="0.2">
      <c r="A63" s="74" t="s">
        <v>54</v>
      </c>
      <c r="B63" s="75" t="s">
        <v>40</v>
      </c>
      <c r="C63" s="76">
        <v>33</v>
      </c>
      <c r="D63" s="77">
        <v>0.86842105263157898</v>
      </c>
      <c r="E63" s="78">
        <v>12.8181606060606</v>
      </c>
      <c r="F63" s="79">
        <v>12.973600000000001</v>
      </c>
      <c r="G63" s="80" t="s">
        <v>78</v>
      </c>
      <c r="H63" s="77">
        <v>0.13157894736842105</v>
      </c>
      <c r="I63" s="78">
        <v>12.152880000000001</v>
      </c>
      <c r="J63" s="79">
        <v>11.947700000000001</v>
      </c>
      <c r="K63" s="76">
        <v>38</v>
      </c>
      <c r="L63" s="78">
        <v>12.730623684210519</v>
      </c>
      <c r="M63" s="29">
        <v>12.973600000000001</v>
      </c>
      <c r="N63" s="33">
        <f t="shared" si="2"/>
        <v>-5.4742629406412155E-2</v>
      </c>
      <c r="O63" s="34">
        <f t="shared" si="2"/>
        <v>-8.5865898875934279E-2</v>
      </c>
    </row>
    <row r="64" spans="1:15" x14ac:dyDescent="0.2">
      <c r="A64" s="81"/>
      <c r="B64" s="82" t="s">
        <v>41</v>
      </c>
      <c r="C64" s="27">
        <v>33</v>
      </c>
      <c r="D64" s="28">
        <v>0.7021276595744681</v>
      </c>
      <c r="E64" s="29">
        <v>13.806593939393945</v>
      </c>
      <c r="F64" s="30">
        <v>14.056800000000001</v>
      </c>
      <c r="G64" s="83">
        <v>14</v>
      </c>
      <c r="H64" s="28">
        <v>0.2978723404255319</v>
      </c>
      <c r="I64" s="29">
        <v>13.614471428571431</v>
      </c>
      <c r="J64" s="30">
        <v>14.056800000000001</v>
      </c>
      <c r="K64" s="27">
        <v>47</v>
      </c>
      <c r="L64" s="29">
        <v>13.749365957446805</v>
      </c>
      <c r="M64" s="29">
        <v>14.056800000000001</v>
      </c>
      <c r="N64" s="33">
        <f t="shared" si="2"/>
        <v>-1.41116393559962E-2</v>
      </c>
      <c r="O64" s="34">
        <f t="shared" si="2"/>
        <v>0</v>
      </c>
    </row>
    <row r="65" spans="1:15" x14ac:dyDescent="0.2">
      <c r="A65" s="81"/>
      <c r="B65" s="82" t="s">
        <v>42</v>
      </c>
      <c r="C65" s="27">
        <v>23</v>
      </c>
      <c r="D65" s="28">
        <v>0.7931034482758621</v>
      </c>
      <c r="E65" s="29">
        <v>15.083026086956522</v>
      </c>
      <c r="F65" s="30">
        <v>15.352200000000002</v>
      </c>
      <c r="G65" s="83" t="s">
        <v>78</v>
      </c>
      <c r="H65" s="28">
        <v>0.20689655172413793</v>
      </c>
      <c r="I65" s="29">
        <v>14.939466666666668</v>
      </c>
      <c r="J65" s="30">
        <v>15.352200000000002</v>
      </c>
      <c r="K65" s="27">
        <v>29</v>
      </c>
      <c r="L65" s="29">
        <v>15.05332413793103</v>
      </c>
      <c r="M65" s="29">
        <v>15.352200000000002</v>
      </c>
      <c r="N65" s="33">
        <f t="shared" si="2"/>
        <v>-9.6094073164049304E-3</v>
      </c>
      <c r="O65" s="34">
        <f t="shared" si="2"/>
        <v>0</v>
      </c>
    </row>
    <row r="66" spans="1:15" x14ac:dyDescent="0.2">
      <c r="A66" s="81"/>
      <c r="B66" s="82" t="s">
        <v>43</v>
      </c>
      <c r="C66" s="27" t="s">
        <v>78</v>
      </c>
      <c r="D66" s="28">
        <v>0.53846153846153844</v>
      </c>
      <c r="E66" s="29">
        <v>15.307157142857141</v>
      </c>
      <c r="F66" s="30">
        <v>15.4596</v>
      </c>
      <c r="G66" s="83" t="s">
        <v>78</v>
      </c>
      <c r="H66" s="28">
        <v>0.46153846153846156</v>
      </c>
      <c r="I66" s="29">
        <v>17.384466666666665</v>
      </c>
      <c r="J66" s="30">
        <v>17.890349999999998</v>
      </c>
      <c r="K66" s="27">
        <v>13</v>
      </c>
      <c r="L66" s="29">
        <v>16.265915384615383</v>
      </c>
      <c r="M66" s="29">
        <v>16.518699999999999</v>
      </c>
      <c r="N66" s="33">
        <f t="shared" si="2"/>
        <v>0.11949227799968115</v>
      </c>
      <c r="O66" s="34">
        <f t="shared" si="2"/>
        <v>0.13586933738020768</v>
      </c>
    </row>
    <row r="67" spans="1:15" x14ac:dyDescent="0.2">
      <c r="A67" s="81"/>
      <c r="B67" s="82" t="s">
        <v>44</v>
      </c>
      <c r="C67" s="27">
        <v>63</v>
      </c>
      <c r="D67" s="28">
        <v>0.76829268292682928</v>
      </c>
      <c r="E67" s="29">
        <v>22.070555555555526</v>
      </c>
      <c r="F67" s="30">
        <v>23.5763</v>
      </c>
      <c r="G67" s="83">
        <v>19</v>
      </c>
      <c r="H67" s="28">
        <v>0.23170731707317074</v>
      </c>
      <c r="I67" s="29">
        <v>21.070136842105267</v>
      </c>
      <c r="J67" s="30">
        <v>20.1999</v>
      </c>
      <c r="K67" s="27">
        <v>82</v>
      </c>
      <c r="L67" s="29">
        <v>21.838751219512176</v>
      </c>
      <c r="M67" s="29">
        <v>23.5763</v>
      </c>
      <c r="N67" s="33">
        <f t="shared" si="2"/>
        <v>-4.7480408928862926E-2</v>
      </c>
      <c r="O67" s="34">
        <f t="shared" si="2"/>
        <v>-0.16714934232347686</v>
      </c>
    </row>
    <row r="68" spans="1:15" x14ac:dyDescent="0.2">
      <c r="A68" s="81"/>
      <c r="B68" s="82" t="s">
        <v>45</v>
      </c>
      <c r="C68" s="27">
        <v>31</v>
      </c>
      <c r="D68" s="28">
        <v>0.86111111111111116</v>
      </c>
      <c r="E68" s="29">
        <v>26.247932258064534</v>
      </c>
      <c r="F68" s="30">
        <v>27.508500000000002</v>
      </c>
      <c r="G68" s="83" t="s">
        <v>78</v>
      </c>
      <c r="H68" s="28">
        <v>0.1388888888888889</v>
      </c>
      <c r="I68" s="29">
        <v>26.91742</v>
      </c>
      <c r="J68" s="113">
        <v>27.508500000000002</v>
      </c>
      <c r="K68" s="27">
        <v>36</v>
      </c>
      <c r="L68" s="29">
        <v>26.340916666666683</v>
      </c>
      <c r="M68" s="29">
        <v>27.508500000000002</v>
      </c>
      <c r="N68" s="33">
        <f t="shared" si="2"/>
        <v>2.4871913501942837E-2</v>
      </c>
      <c r="O68" s="34">
        <f t="shared" si="2"/>
        <v>0</v>
      </c>
    </row>
    <row r="69" spans="1:15" x14ac:dyDescent="0.2">
      <c r="A69" s="81"/>
      <c r="B69" s="82" t="s">
        <v>46</v>
      </c>
      <c r="C69" s="27" t="s">
        <v>78</v>
      </c>
      <c r="D69" s="28">
        <v>0.8</v>
      </c>
      <c r="E69" s="29">
        <v>29.725775000000002</v>
      </c>
      <c r="F69" s="30">
        <v>29.146600000000003</v>
      </c>
      <c r="G69" s="83" t="s">
        <v>78</v>
      </c>
      <c r="H69" s="28">
        <v>0.2</v>
      </c>
      <c r="I69" s="29">
        <v>31.4633</v>
      </c>
      <c r="J69" s="30">
        <v>31.4633</v>
      </c>
      <c r="K69" s="27" t="s">
        <v>78</v>
      </c>
      <c r="L69" s="29">
        <v>30.07328</v>
      </c>
      <c r="M69" s="29">
        <v>29.146600000000003</v>
      </c>
      <c r="N69" s="33">
        <f t="shared" si="2"/>
        <v>5.5223863993923011E-2</v>
      </c>
      <c r="O69" s="34">
        <f t="shared" si="2"/>
        <v>7.3631818658564024E-2</v>
      </c>
    </row>
    <row r="70" spans="1:15" x14ac:dyDescent="0.2">
      <c r="A70" s="81"/>
      <c r="B70" s="82" t="s">
        <v>47</v>
      </c>
      <c r="C70" s="27" t="s">
        <v>78</v>
      </c>
      <c r="D70" s="28">
        <v>1</v>
      </c>
      <c r="E70" s="29">
        <v>35.61065</v>
      </c>
      <c r="F70" s="30">
        <v>35.610650000000007</v>
      </c>
      <c r="G70" s="83">
        <v>0</v>
      </c>
      <c r="H70" s="28">
        <v>0</v>
      </c>
      <c r="I70" s="29"/>
      <c r="J70" s="30"/>
      <c r="K70" s="27" t="s">
        <v>78</v>
      </c>
      <c r="L70" s="29">
        <v>35.61065</v>
      </c>
      <c r="M70" s="29">
        <v>35.610650000000007</v>
      </c>
      <c r="N70" s="33" t="s">
        <v>77</v>
      </c>
      <c r="O70" s="34" t="s">
        <v>77</v>
      </c>
    </row>
    <row r="71" spans="1:15" x14ac:dyDescent="0.2">
      <c r="A71" s="81"/>
      <c r="B71" s="82" t="s">
        <v>48</v>
      </c>
      <c r="C71" s="27" t="s">
        <v>78</v>
      </c>
      <c r="D71" s="28">
        <v>0.5</v>
      </c>
      <c r="E71" s="29">
        <v>40.640100000000004</v>
      </c>
      <c r="F71" s="30">
        <v>40.640100000000004</v>
      </c>
      <c r="G71" s="83" t="s">
        <v>78</v>
      </c>
      <c r="H71" s="28">
        <v>0.5</v>
      </c>
      <c r="I71" s="29">
        <v>43.562899999999999</v>
      </c>
      <c r="J71" s="30">
        <v>43.562899999999999</v>
      </c>
      <c r="K71" s="27" t="s">
        <v>78</v>
      </c>
      <c r="L71" s="29">
        <v>42.101500000000001</v>
      </c>
      <c r="M71" s="29">
        <v>42.101500000000001</v>
      </c>
      <c r="N71" s="33">
        <f t="shared" si="2"/>
        <v>6.7093788521884343E-2</v>
      </c>
      <c r="O71" s="34">
        <f t="shared" si="2"/>
        <v>6.7093788521884343E-2</v>
      </c>
    </row>
    <row r="72" spans="1:15" ht="13.5" thickBot="1" x14ac:dyDescent="0.25">
      <c r="A72" s="81"/>
      <c r="B72" s="84" t="s">
        <v>49</v>
      </c>
      <c r="C72" s="62" t="s">
        <v>78</v>
      </c>
      <c r="D72" s="63">
        <v>1</v>
      </c>
      <c r="E72" s="64">
        <v>50.315100000000001</v>
      </c>
      <c r="F72" s="65">
        <v>50.315100000000001</v>
      </c>
      <c r="G72" s="85">
        <v>0</v>
      </c>
      <c r="H72" s="63">
        <v>0</v>
      </c>
      <c r="I72" s="64"/>
      <c r="J72" s="65"/>
      <c r="K72" s="62" t="s">
        <v>78</v>
      </c>
      <c r="L72" s="64">
        <v>50.315100000000001</v>
      </c>
      <c r="M72" s="29">
        <v>50.315100000000001</v>
      </c>
      <c r="N72" s="33" t="s">
        <v>77</v>
      </c>
      <c r="O72" s="34" t="s">
        <v>77</v>
      </c>
    </row>
    <row r="73" spans="1:15" s="96" customFormat="1" ht="13.5" thickBot="1" x14ac:dyDescent="0.25">
      <c r="A73" s="86" t="s">
        <v>55</v>
      </c>
      <c r="B73" s="87"/>
      <c r="C73" s="88">
        <v>204</v>
      </c>
      <c r="D73" s="89">
        <v>0.77862595419847325</v>
      </c>
      <c r="E73" s="90">
        <v>19.647115196078449</v>
      </c>
      <c r="F73" s="91">
        <v>19.3047</v>
      </c>
      <c r="G73" s="92">
        <v>58</v>
      </c>
      <c r="H73" s="89">
        <v>0.22137404580152673</v>
      </c>
      <c r="I73" s="90">
        <v>18.736548275862059</v>
      </c>
      <c r="J73" s="91">
        <v>17.100450000000002</v>
      </c>
      <c r="K73" s="88">
        <v>262</v>
      </c>
      <c r="L73" s="90">
        <v>19.445539312977093</v>
      </c>
      <c r="M73" s="93">
        <v>18.472100000000001</v>
      </c>
      <c r="N73" s="94">
        <f t="shared" si="2"/>
        <v>-4.8598434824276338E-2</v>
      </c>
      <c r="O73" s="95">
        <f t="shared" si="2"/>
        <v>-0.12890011666359646</v>
      </c>
    </row>
    <row r="74" spans="1:15" x14ac:dyDescent="0.2">
      <c r="A74" s="74" t="s">
        <v>56</v>
      </c>
      <c r="B74" s="75" t="s">
        <v>40</v>
      </c>
      <c r="C74" s="76" t="s">
        <v>78</v>
      </c>
      <c r="D74" s="77">
        <v>1</v>
      </c>
      <c r="E74" s="78">
        <v>12.680485714285718</v>
      </c>
      <c r="F74" s="79">
        <v>12.973600000000001</v>
      </c>
      <c r="G74" s="80">
        <v>0</v>
      </c>
      <c r="H74" s="77">
        <v>0</v>
      </c>
      <c r="I74" s="78"/>
      <c r="J74" s="79"/>
      <c r="K74" s="76" t="s">
        <v>78</v>
      </c>
      <c r="L74" s="78">
        <v>12.680485714285718</v>
      </c>
      <c r="M74" s="29">
        <v>12.973600000000001</v>
      </c>
      <c r="N74" s="33" t="s">
        <v>77</v>
      </c>
      <c r="O74" s="34" t="s">
        <v>77</v>
      </c>
    </row>
    <row r="75" spans="1:15" x14ac:dyDescent="0.2">
      <c r="A75" s="81"/>
      <c r="B75" s="82" t="s">
        <v>41</v>
      </c>
      <c r="C75" s="27" t="s">
        <v>78</v>
      </c>
      <c r="D75" s="28">
        <v>1</v>
      </c>
      <c r="E75" s="29">
        <v>13.540749999999999</v>
      </c>
      <c r="F75" s="30">
        <v>13.540750000000001</v>
      </c>
      <c r="G75" s="83">
        <v>0</v>
      </c>
      <c r="H75" s="28">
        <v>0</v>
      </c>
      <c r="I75" s="29"/>
      <c r="J75" s="30"/>
      <c r="K75" s="27" t="s">
        <v>78</v>
      </c>
      <c r="L75" s="29">
        <v>13.540749999999999</v>
      </c>
      <c r="M75" s="29">
        <v>13.540750000000001</v>
      </c>
      <c r="N75" s="33" t="s">
        <v>77</v>
      </c>
      <c r="O75" s="34" t="s">
        <v>77</v>
      </c>
    </row>
    <row r="76" spans="1:15" x14ac:dyDescent="0.2">
      <c r="A76" s="81"/>
      <c r="B76" s="82" t="s">
        <v>42</v>
      </c>
      <c r="C76" s="27">
        <v>49</v>
      </c>
      <c r="D76" s="28">
        <v>1</v>
      </c>
      <c r="E76" s="29">
        <v>15.02369795918368</v>
      </c>
      <c r="F76" s="30">
        <v>15.352200000000002</v>
      </c>
      <c r="G76" s="83">
        <v>0</v>
      </c>
      <c r="H76" s="28">
        <v>0</v>
      </c>
      <c r="I76" s="29"/>
      <c r="J76" s="30"/>
      <c r="K76" s="27">
        <v>49</v>
      </c>
      <c r="L76" s="29">
        <v>15.02369795918368</v>
      </c>
      <c r="M76" s="29">
        <v>15.352200000000002</v>
      </c>
      <c r="N76" s="33" t="s">
        <v>77</v>
      </c>
      <c r="O76" s="34" t="s">
        <v>77</v>
      </c>
    </row>
    <row r="77" spans="1:15" x14ac:dyDescent="0.2">
      <c r="A77" s="81"/>
      <c r="B77" s="82" t="s">
        <v>43</v>
      </c>
      <c r="C77" s="27">
        <v>46</v>
      </c>
      <c r="D77" s="28">
        <v>0.92</v>
      </c>
      <c r="E77" s="29">
        <v>16.849356521739118</v>
      </c>
      <c r="F77" s="30">
        <v>16.518699999999999</v>
      </c>
      <c r="G77" s="83" t="s">
        <v>78</v>
      </c>
      <c r="H77" s="28">
        <v>0.08</v>
      </c>
      <c r="I77" s="29">
        <v>17.817350000000001</v>
      </c>
      <c r="J77" s="30">
        <v>19.262</v>
      </c>
      <c r="K77" s="27">
        <v>50</v>
      </c>
      <c r="L77" s="29">
        <v>16.926795999999985</v>
      </c>
      <c r="M77" s="29">
        <v>17.890349999999998</v>
      </c>
      <c r="N77" s="33">
        <f t="shared" si="2"/>
        <v>5.4328700859604999E-2</v>
      </c>
      <c r="O77" s="34">
        <f t="shared" si="2"/>
        <v>0.14242030941750605</v>
      </c>
    </row>
    <row r="78" spans="1:15" x14ac:dyDescent="0.2">
      <c r="A78" s="81"/>
      <c r="B78" s="82" t="s">
        <v>44</v>
      </c>
      <c r="C78" s="27">
        <v>11</v>
      </c>
      <c r="D78" s="28">
        <v>0.91666666666666663</v>
      </c>
      <c r="E78" s="29">
        <v>21.428809090909091</v>
      </c>
      <c r="F78" s="30">
        <v>23.5763</v>
      </c>
      <c r="G78" s="83" t="s">
        <v>78</v>
      </c>
      <c r="H78" s="28">
        <v>8.3333333333333329E-2</v>
      </c>
      <c r="I78" s="29">
        <v>17.682200000000002</v>
      </c>
      <c r="J78" s="30">
        <v>17.682200000000002</v>
      </c>
      <c r="K78" s="27">
        <v>12</v>
      </c>
      <c r="L78" s="29">
        <v>21.116591666666668</v>
      </c>
      <c r="M78" s="29">
        <v>21.888100000000001</v>
      </c>
      <c r="N78" s="33">
        <f t="shared" si="2"/>
        <v>-0.21188591300342091</v>
      </c>
      <c r="O78" s="34">
        <f t="shared" si="2"/>
        <v>-0.33333521846829001</v>
      </c>
    </row>
    <row r="79" spans="1:15" ht="13.5" thickBot="1" x14ac:dyDescent="0.25">
      <c r="A79" s="81"/>
      <c r="B79" s="84" t="s">
        <v>45</v>
      </c>
      <c r="C79" s="62" t="s">
        <v>78</v>
      </c>
      <c r="D79" s="63">
        <v>1</v>
      </c>
      <c r="E79" s="64">
        <v>26.769649999999999</v>
      </c>
      <c r="F79" s="65">
        <v>27.508500000000002</v>
      </c>
      <c r="G79" s="85">
        <v>0</v>
      </c>
      <c r="H79" s="63">
        <v>0</v>
      </c>
      <c r="I79" s="64"/>
      <c r="J79" s="65"/>
      <c r="K79" s="62" t="s">
        <v>78</v>
      </c>
      <c r="L79" s="64">
        <v>26.769649999999999</v>
      </c>
      <c r="M79" s="29">
        <v>27.508500000000002</v>
      </c>
      <c r="N79" s="33" t="s">
        <v>77</v>
      </c>
      <c r="O79" s="34" t="s">
        <v>77</v>
      </c>
    </row>
    <row r="80" spans="1:15" s="96" customFormat="1" ht="13.5" thickBot="1" x14ac:dyDescent="0.25">
      <c r="A80" s="86" t="s">
        <v>57</v>
      </c>
      <c r="B80" s="87"/>
      <c r="C80" s="88">
        <v>125</v>
      </c>
      <c r="D80" s="89">
        <v>0.96153846153846156</v>
      </c>
      <c r="E80" s="90">
        <v>16.408931999999993</v>
      </c>
      <c r="F80" s="91">
        <v>15.352200000000002</v>
      </c>
      <c r="G80" s="92" t="s">
        <v>78</v>
      </c>
      <c r="H80" s="89">
        <v>3.8461538461538464E-2</v>
      </c>
      <c r="I80" s="90">
        <v>17.790320000000001</v>
      </c>
      <c r="J80" s="91">
        <v>19.262</v>
      </c>
      <c r="K80" s="88">
        <v>130</v>
      </c>
      <c r="L80" s="90">
        <v>16.462062307692303</v>
      </c>
      <c r="M80" s="93">
        <v>15.352200000000002</v>
      </c>
      <c r="N80" s="94">
        <f t="shared" si="2"/>
        <v>7.7648294128492806E-2</v>
      </c>
      <c r="O80" s="95">
        <f t="shared" si="2"/>
        <v>0.20297996054407635</v>
      </c>
    </row>
    <row r="81" spans="1:15" x14ac:dyDescent="0.2">
      <c r="A81" s="74" t="s">
        <v>58</v>
      </c>
      <c r="B81" s="75" t="s">
        <v>40</v>
      </c>
      <c r="C81" s="76">
        <v>25</v>
      </c>
      <c r="D81" s="77">
        <v>0.92592592592592593</v>
      </c>
      <c r="E81" s="78">
        <v>12.604275999999997</v>
      </c>
      <c r="F81" s="79">
        <v>12.973600000000001</v>
      </c>
      <c r="G81" s="80" t="s">
        <v>78</v>
      </c>
      <c r="H81" s="77">
        <v>7.407407407407407E-2</v>
      </c>
      <c r="I81" s="78">
        <v>11.947700000000001</v>
      </c>
      <c r="J81" s="79">
        <v>11.947700000000001</v>
      </c>
      <c r="K81" s="76">
        <v>27</v>
      </c>
      <c r="L81" s="78">
        <v>12.555640740740738</v>
      </c>
      <c r="M81" s="29">
        <v>12.973600000000001</v>
      </c>
      <c r="N81" s="33">
        <f t="shared" si="2"/>
        <v>-5.4954175280597588E-2</v>
      </c>
      <c r="O81" s="34">
        <f t="shared" si="2"/>
        <v>-8.5865898875934279E-2</v>
      </c>
    </row>
    <row r="82" spans="1:15" x14ac:dyDescent="0.2">
      <c r="A82" s="81"/>
      <c r="B82" s="82" t="s">
        <v>41</v>
      </c>
      <c r="C82" s="27">
        <v>892</v>
      </c>
      <c r="D82" s="28">
        <v>0.90927624872579005</v>
      </c>
      <c r="E82" s="29">
        <v>13.862413452914964</v>
      </c>
      <c r="F82" s="30">
        <v>14.056800000000001</v>
      </c>
      <c r="G82" s="83">
        <v>89</v>
      </c>
      <c r="H82" s="28">
        <v>9.0723751274209993E-2</v>
      </c>
      <c r="I82" s="29">
        <v>13.720497752808981</v>
      </c>
      <c r="J82" s="30">
        <v>14.056800000000001</v>
      </c>
      <c r="K82" s="27">
        <v>981</v>
      </c>
      <c r="L82" s="29">
        <v>13.84953832823666</v>
      </c>
      <c r="M82" s="29">
        <v>14.056800000000001</v>
      </c>
      <c r="N82" s="33">
        <f t="shared" si="2"/>
        <v>-1.0343334670706734E-2</v>
      </c>
      <c r="O82" s="34">
        <f t="shared" si="2"/>
        <v>0</v>
      </c>
    </row>
    <row r="83" spans="1:15" x14ac:dyDescent="0.2">
      <c r="A83" s="81"/>
      <c r="B83" s="82" t="s">
        <v>42</v>
      </c>
      <c r="C83" s="27">
        <v>68</v>
      </c>
      <c r="D83" s="28">
        <v>0.93150684931506844</v>
      </c>
      <c r="E83" s="29">
        <v>14.827786248992762</v>
      </c>
      <c r="F83" s="30">
        <v>15.352200000000002</v>
      </c>
      <c r="G83" s="83" t="s">
        <v>78</v>
      </c>
      <c r="H83" s="28">
        <v>6.8493150684931503E-2</v>
      </c>
      <c r="I83" s="29">
        <v>14.856920000000002</v>
      </c>
      <c r="J83" s="30">
        <v>15.352200000000002</v>
      </c>
      <c r="K83" s="27">
        <v>73</v>
      </c>
      <c r="L83" s="29">
        <v>14.82978171139052</v>
      </c>
      <c r="M83" s="29">
        <v>15.352200000000002</v>
      </c>
      <c r="N83" s="33">
        <f t="shared" si="2"/>
        <v>1.9609549628886907E-3</v>
      </c>
      <c r="O83" s="34">
        <f t="shared" si="2"/>
        <v>0</v>
      </c>
    </row>
    <row r="84" spans="1:15" x14ac:dyDescent="0.2">
      <c r="A84" s="81"/>
      <c r="B84" s="82" t="s">
        <v>43</v>
      </c>
      <c r="C84" s="27">
        <v>1216</v>
      </c>
      <c r="D84" s="28">
        <v>0.93682588597842831</v>
      </c>
      <c r="E84" s="29">
        <v>17.980995394736738</v>
      </c>
      <c r="F84" s="30">
        <v>19.262</v>
      </c>
      <c r="G84" s="83">
        <v>82</v>
      </c>
      <c r="H84" s="28">
        <v>6.3174114021571651E-2</v>
      </c>
      <c r="I84" s="29">
        <v>18.105693902438993</v>
      </c>
      <c r="J84" s="30">
        <v>19.262</v>
      </c>
      <c r="K84" s="27">
        <v>1298</v>
      </c>
      <c r="L84" s="29">
        <v>17.988873112480576</v>
      </c>
      <c r="M84" s="29">
        <v>19.262</v>
      </c>
      <c r="N84" s="33">
        <f t="shared" si="2"/>
        <v>6.8872537210770916E-3</v>
      </c>
      <c r="O84" s="34">
        <f t="shared" si="2"/>
        <v>0</v>
      </c>
    </row>
    <row r="85" spans="1:15" x14ac:dyDescent="0.2">
      <c r="A85" s="81"/>
      <c r="B85" s="82" t="s">
        <v>44</v>
      </c>
      <c r="C85" s="27">
        <v>545</v>
      </c>
      <c r="D85" s="28">
        <v>0.91596638655462181</v>
      </c>
      <c r="E85" s="29">
        <v>21.607160183486332</v>
      </c>
      <c r="F85" s="30">
        <v>20.1999</v>
      </c>
      <c r="G85" s="83">
        <v>50</v>
      </c>
      <c r="H85" s="28">
        <v>8.4033613445378158E-2</v>
      </c>
      <c r="I85" s="29">
        <v>21.564821999999978</v>
      </c>
      <c r="J85" s="30">
        <v>20.1999</v>
      </c>
      <c r="K85" s="27">
        <v>595</v>
      </c>
      <c r="L85" s="29">
        <v>21.603602352941294</v>
      </c>
      <c r="M85" s="29">
        <v>20.1999</v>
      </c>
      <c r="N85" s="33">
        <f t="shared" si="2"/>
        <v>-1.9632985371432297E-3</v>
      </c>
      <c r="O85" s="34">
        <f t="shared" si="2"/>
        <v>0</v>
      </c>
    </row>
    <row r="86" spans="1:15" x14ac:dyDescent="0.2">
      <c r="A86" s="81"/>
      <c r="B86" s="82" t="s">
        <v>45</v>
      </c>
      <c r="C86" s="27">
        <v>481</v>
      </c>
      <c r="D86" s="28">
        <v>0.91271347248576851</v>
      </c>
      <c r="E86" s="29">
        <v>25.375938877338836</v>
      </c>
      <c r="F86" s="30">
        <v>24.553100000000001</v>
      </c>
      <c r="G86" s="83">
        <v>46</v>
      </c>
      <c r="H86" s="28">
        <v>8.7286527514231493E-2</v>
      </c>
      <c r="I86" s="29">
        <v>24.599641304347816</v>
      </c>
      <c r="J86" s="30">
        <v>27.508500000000002</v>
      </c>
      <c r="K86" s="27">
        <v>527</v>
      </c>
      <c r="L86" s="29">
        <v>25.308178557874704</v>
      </c>
      <c r="M86" s="29">
        <v>24.553100000000001</v>
      </c>
      <c r="N86" s="33">
        <f t="shared" si="2"/>
        <v>-3.155727205070321E-2</v>
      </c>
      <c r="O86" s="34">
        <f t="shared" si="2"/>
        <v>0.10743588345420509</v>
      </c>
    </row>
    <row r="87" spans="1:15" x14ac:dyDescent="0.2">
      <c r="A87" s="81"/>
      <c r="B87" s="82" t="s">
        <v>46</v>
      </c>
      <c r="C87" s="27">
        <v>75</v>
      </c>
      <c r="D87" s="28">
        <v>0.92592592592592593</v>
      </c>
      <c r="E87" s="29">
        <v>29.605347999999982</v>
      </c>
      <c r="F87" s="30">
        <v>29.146600000000003</v>
      </c>
      <c r="G87" s="83" t="s">
        <v>78</v>
      </c>
      <c r="H87" s="28">
        <v>7.407407407407407E-2</v>
      </c>
      <c r="I87" s="29">
        <v>29.918833333333335</v>
      </c>
      <c r="J87" s="30">
        <v>29.146600000000003</v>
      </c>
      <c r="K87" s="27">
        <v>81</v>
      </c>
      <c r="L87" s="29">
        <v>29.628569135802451</v>
      </c>
      <c r="M87" s="29">
        <v>29.146600000000003</v>
      </c>
      <c r="N87" s="33">
        <f t="shared" si="2"/>
        <v>1.0477859542206541E-2</v>
      </c>
      <c r="O87" s="34">
        <f t="shared" si="2"/>
        <v>0</v>
      </c>
    </row>
    <row r="88" spans="1:15" x14ac:dyDescent="0.2">
      <c r="A88" s="81"/>
      <c r="B88" s="82" t="s">
        <v>47</v>
      </c>
      <c r="C88" s="27">
        <v>18</v>
      </c>
      <c r="D88" s="28">
        <v>0.9</v>
      </c>
      <c r="E88" s="29">
        <v>34.810616666666661</v>
      </c>
      <c r="F88" s="30">
        <v>34.410600000000002</v>
      </c>
      <c r="G88" s="83" t="s">
        <v>78</v>
      </c>
      <c r="H88" s="28">
        <v>0.1</v>
      </c>
      <c r="I88" s="29">
        <v>34.410600000000002</v>
      </c>
      <c r="J88" s="30">
        <v>34.410600000000002</v>
      </c>
      <c r="K88" s="27">
        <v>20</v>
      </c>
      <c r="L88" s="29">
        <v>34.770614999999999</v>
      </c>
      <c r="M88" s="29">
        <v>34.410600000000002</v>
      </c>
      <c r="N88" s="33">
        <f t="shared" si="2"/>
        <v>-1.1624809409503428E-2</v>
      </c>
      <c r="O88" s="34">
        <f t="shared" si="2"/>
        <v>0</v>
      </c>
    </row>
    <row r="89" spans="1:15" x14ac:dyDescent="0.2">
      <c r="A89" s="81"/>
      <c r="B89" s="82" t="s">
        <v>48</v>
      </c>
      <c r="C89" s="27" t="s">
        <v>78</v>
      </c>
      <c r="D89" s="28">
        <v>0.83333333333333337</v>
      </c>
      <c r="E89" s="29">
        <v>40.640100000000004</v>
      </c>
      <c r="F89" s="30">
        <v>40.640100000000004</v>
      </c>
      <c r="G89" s="83" t="s">
        <v>78</v>
      </c>
      <c r="H89" s="28">
        <v>0.16666666666666666</v>
      </c>
      <c r="I89" s="29">
        <v>40.640100000000004</v>
      </c>
      <c r="J89" s="30">
        <v>40.640100000000004</v>
      </c>
      <c r="K89" s="27" t="s">
        <v>78</v>
      </c>
      <c r="L89" s="29">
        <v>40.640100000000011</v>
      </c>
      <c r="M89" s="29">
        <v>40.640100000000004</v>
      </c>
      <c r="N89" s="33">
        <f t="shared" si="2"/>
        <v>0</v>
      </c>
      <c r="O89" s="34">
        <f t="shared" si="2"/>
        <v>0</v>
      </c>
    </row>
    <row r="90" spans="1:15" x14ac:dyDescent="0.2">
      <c r="A90" s="81"/>
      <c r="B90" s="82" t="s">
        <v>49</v>
      </c>
      <c r="C90" s="27" t="s">
        <v>78</v>
      </c>
      <c r="D90" s="28">
        <v>1</v>
      </c>
      <c r="E90" s="29">
        <v>49.282300000000006</v>
      </c>
      <c r="F90" s="30">
        <v>49.282300000000006</v>
      </c>
      <c r="G90" s="83">
        <v>0</v>
      </c>
      <c r="H90" s="28">
        <v>0</v>
      </c>
      <c r="I90" s="29"/>
      <c r="J90" s="30"/>
      <c r="K90" s="27" t="s">
        <v>78</v>
      </c>
      <c r="L90" s="29">
        <v>49.282300000000006</v>
      </c>
      <c r="M90" s="29">
        <v>49.282300000000006</v>
      </c>
      <c r="N90" s="33" t="s">
        <v>77</v>
      </c>
      <c r="O90" s="34" t="s">
        <v>77</v>
      </c>
    </row>
    <row r="91" spans="1:15" ht="13.5" thickBot="1" x14ac:dyDescent="0.25">
      <c r="A91" s="81"/>
      <c r="B91" s="84" t="s">
        <v>59</v>
      </c>
      <c r="C91" s="62" t="s">
        <v>78</v>
      </c>
      <c r="D91" s="63">
        <v>0.83333333333333337</v>
      </c>
      <c r="E91" s="64">
        <v>13.603160000000003</v>
      </c>
      <c r="F91" s="65">
        <v>10.899800000000001</v>
      </c>
      <c r="G91" s="85" t="s">
        <v>78</v>
      </c>
      <c r="H91" s="63">
        <v>0.16666666666666666</v>
      </c>
      <c r="I91" s="64">
        <v>21.371500000000001</v>
      </c>
      <c r="J91" s="65">
        <v>21.371500000000001</v>
      </c>
      <c r="K91" s="62" t="s">
        <v>78</v>
      </c>
      <c r="L91" s="64">
        <v>14.897883333333334</v>
      </c>
      <c r="M91" s="29">
        <v>14.279</v>
      </c>
      <c r="N91" s="33">
        <f t="shared" si="2"/>
        <v>0.36349063004468557</v>
      </c>
      <c r="O91" s="34">
        <f t="shared" si="2"/>
        <v>0.48998432491870014</v>
      </c>
    </row>
    <row r="92" spans="1:15" s="96" customFormat="1" ht="13.5" thickBot="1" x14ac:dyDescent="0.25">
      <c r="A92" s="86" t="s">
        <v>60</v>
      </c>
      <c r="B92" s="87"/>
      <c r="C92" s="88">
        <v>3332</v>
      </c>
      <c r="D92" s="89">
        <v>0.92146017699115046</v>
      </c>
      <c r="E92" s="90">
        <v>18.833151730171462</v>
      </c>
      <c r="F92" s="91">
        <v>19.262</v>
      </c>
      <c r="G92" s="92">
        <v>284</v>
      </c>
      <c r="H92" s="89">
        <v>7.8539823008849555E-2</v>
      </c>
      <c r="I92" s="90">
        <v>18.746977464788788</v>
      </c>
      <c r="J92" s="91">
        <v>19.262</v>
      </c>
      <c r="K92" s="88">
        <v>3616</v>
      </c>
      <c r="L92" s="90">
        <v>18.826383618620433</v>
      </c>
      <c r="M92" s="93">
        <v>19.262</v>
      </c>
      <c r="N92" s="94">
        <f t="shared" si="2"/>
        <v>-4.5967018173745204E-3</v>
      </c>
      <c r="O92" s="95">
        <f t="shared" si="2"/>
        <v>0</v>
      </c>
    </row>
    <row r="93" spans="1:15" x14ac:dyDescent="0.2">
      <c r="A93" s="74" t="s">
        <v>61</v>
      </c>
      <c r="B93" s="75" t="s">
        <v>40</v>
      </c>
      <c r="C93" s="76">
        <v>17</v>
      </c>
      <c r="D93" s="77">
        <v>0.6071428571428571</v>
      </c>
      <c r="E93" s="78">
        <v>12.490823529411767</v>
      </c>
      <c r="F93" s="79">
        <v>12.973600000000001</v>
      </c>
      <c r="G93" s="80">
        <v>11</v>
      </c>
      <c r="H93" s="77">
        <v>0.39285714285714285</v>
      </c>
      <c r="I93" s="78">
        <v>12.880336363636367</v>
      </c>
      <c r="J93" s="79">
        <v>12.973600000000001</v>
      </c>
      <c r="K93" s="76">
        <v>28</v>
      </c>
      <c r="L93" s="78">
        <v>12.643846428571424</v>
      </c>
      <c r="M93" s="29">
        <v>12.973600000000001</v>
      </c>
      <c r="N93" s="33">
        <f t="shared" si="2"/>
        <v>3.0240889929262174E-2</v>
      </c>
      <c r="O93" s="34">
        <f t="shared" si="2"/>
        <v>0</v>
      </c>
    </row>
    <row r="94" spans="1:15" x14ac:dyDescent="0.2">
      <c r="A94" s="81"/>
      <c r="B94" s="82" t="s">
        <v>41</v>
      </c>
      <c r="C94" s="27">
        <v>15</v>
      </c>
      <c r="D94" s="28">
        <v>0.88235294117647056</v>
      </c>
      <c r="E94" s="29">
        <v>13.437540000000004</v>
      </c>
      <c r="F94" s="30">
        <v>13.024700000000001</v>
      </c>
      <c r="G94" s="83" t="s">
        <v>78</v>
      </c>
      <c r="H94" s="28">
        <v>0.11764705882352941</v>
      </c>
      <c r="I94" s="29">
        <v>13.024700000000001</v>
      </c>
      <c r="J94" s="30">
        <v>13.024700000000001</v>
      </c>
      <c r="K94" s="27">
        <v>17</v>
      </c>
      <c r="L94" s="29">
        <v>13.388970588235296</v>
      </c>
      <c r="M94" s="29">
        <v>13.024700000000001</v>
      </c>
      <c r="N94" s="33">
        <f t="shared" si="2"/>
        <v>-3.1696699348161779E-2</v>
      </c>
      <c r="O94" s="34">
        <f t="shared" si="2"/>
        <v>0</v>
      </c>
    </row>
    <row r="95" spans="1:15" x14ac:dyDescent="0.2">
      <c r="A95" s="81"/>
      <c r="B95" s="82" t="s">
        <v>42</v>
      </c>
      <c r="C95" s="27">
        <v>25</v>
      </c>
      <c r="D95" s="28">
        <v>0.73529411764705888</v>
      </c>
      <c r="E95" s="29">
        <v>13.648468098630135</v>
      </c>
      <c r="F95" s="30">
        <v>14.114000000000001</v>
      </c>
      <c r="G95" s="83" t="s">
        <v>78</v>
      </c>
      <c r="H95" s="28">
        <v>0.26470588235294118</v>
      </c>
      <c r="I95" s="29">
        <v>13.756306484018268</v>
      </c>
      <c r="J95" s="30">
        <v>14.114000000000001</v>
      </c>
      <c r="K95" s="27">
        <v>34</v>
      </c>
      <c r="L95" s="29">
        <v>13.677013553585812</v>
      </c>
      <c r="M95" s="29">
        <v>14.114000000000001</v>
      </c>
      <c r="N95" s="33">
        <f t="shared" si="2"/>
        <v>7.8391961907374619E-3</v>
      </c>
      <c r="O95" s="34">
        <f t="shared" si="2"/>
        <v>0</v>
      </c>
    </row>
    <row r="96" spans="1:15" x14ac:dyDescent="0.2">
      <c r="A96" s="81"/>
      <c r="B96" s="82" t="s">
        <v>43</v>
      </c>
      <c r="C96" s="27">
        <v>57</v>
      </c>
      <c r="D96" s="28">
        <v>0.96610169491525422</v>
      </c>
      <c r="E96" s="29">
        <v>17.350287719298226</v>
      </c>
      <c r="F96" s="30">
        <v>16.518699999999999</v>
      </c>
      <c r="G96" s="83" t="s">
        <v>78</v>
      </c>
      <c r="H96" s="28">
        <v>3.3898305084745763E-2</v>
      </c>
      <c r="I96" s="29">
        <v>17.360800000000001</v>
      </c>
      <c r="J96" s="30">
        <v>17.360800000000001</v>
      </c>
      <c r="K96" s="27">
        <v>59</v>
      </c>
      <c r="L96" s="29">
        <v>17.350644067796594</v>
      </c>
      <c r="M96" s="29">
        <v>16.518699999999999</v>
      </c>
      <c r="N96" s="33">
        <f t="shared" si="2"/>
        <v>6.0551821930873067E-4</v>
      </c>
      <c r="O96" s="34">
        <f t="shared" si="2"/>
        <v>4.8505829224459819E-2</v>
      </c>
    </row>
    <row r="97" spans="1:15" x14ac:dyDescent="0.2">
      <c r="A97" s="81"/>
      <c r="B97" s="82" t="s">
        <v>44</v>
      </c>
      <c r="C97" s="27">
        <v>24</v>
      </c>
      <c r="D97" s="28">
        <v>0.82758620689655171</v>
      </c>
      <c r="E97" s="29">
        <v>20.582229166666668</v>
      </c>
      <c r="F97" s="30">
        <v>19.3474</v>
      </c>
      <c r="G97" s="83" t="s">
        <v>78</v>
      </c>
      <c r="H97" s="28">
        <v>0.17241379310344829</v>
      </c>
      <c r="I97" s="29">
        <v>20.193180000000002</v>
      </c>
      <c r="J97" s="30">
        <v>19.3474</v>
      </c>
      <c r="K97" s="27">
        <v>29</v>
      </c>
      <c r="L97" s="29">
        <v>20.51515172413793</v>
      </c>
      <c r="M97" s="29">
        <v>19.3474</v>
      </c>
      <c r="N97" s="33">
        <f t="shared" si="2"/>
        <v>-1.9266364518449604E-2</v>
      </c>
      <c r="O97" s="34">
        <f t="shared" si="2"/>
        <v>0</v>
      </c>
    </row>
    <row r="98" spans="1:15" x14ac:dyDescent="0.2">
      <c r="A98" s="81"/>
      <c r="B98" s="82" t="s">
        <v>45</v>
      </c>
      <c r="C98" s="27">
        <v>78</v>
      </c>
      <c r="D98" s="28">
        <v>0.8571428571428571</v>
      </c>
      <c r="E98" s="29">
        <v>25.537133333333294</v>
      </c>
      <c r="F98" s="30">
        <v>24.553100000000001</v>
      </c>
      <c r="G98" s="83">
        <v>13</v>
      </c>
      <c r="H98" s="28">
        <v>0.14285714285714285</v>
      </c>
      <c r="I98" s="29">
        <v>25.79708461538462</v>
      </c>
      <c r="J98" s="30">
        <v>27.508500000000002</v>
      </c>
      <c r="K98" s="27">
        <v>91</v>
      </c>
      <c r="L98" s="29">
        <v>25.574269230769186</v>
      </c>
      <c r="M98" s="29">
        <v>24.553100000000001</v>
      </c>
      <c r="N98" s="33">
        <f t="shared" si="2"/>
        <v>1.0076769756234323E-2</v>
      </c>
      <c r="O98" s="34">
        <f t="shared" si="2"/>
        <v>0.10743588345420509</v>
      </c>
    </row>
    <row r="99" spans="1:15" x14ac:dyDescent="0.2">
      <c r="A99" s="81"/>
      <c r="B99" s="82" t="s">
        <v>46</v>
      </c>
      <c r="C99" s="27">
        <v>68</v>
      </c>
      <c r="D99" s="28">
        <v>0.80952380952380953</v>
      </c>
      <c r="E99" s="29">
        <v>30.270880882352898</v>
      </c>
      <c r="F99" s="30">
        <v>29.146600000000003</v>
      </c>
      <c r="G99" s="83">
        <v>16</v>
      </c>
      <c r="H99" s="28">
        <v>0.19047619047619047</v>
      </c>
      <c r="I99" s="29">
        <v>29.580981249999997</v>
      </c>
      <c r="J99" s="30">
        <v>29.146600000000003</v>
      </c>
      <c r="K99" s="27">
        <v>84</v>
      </c>
      <c r="L99" s="29">
        <v>30.139471428571397</v>
      </c>
      <c r="M99" s="29">
        <v>29.146600000000003</v>
      </c>
      <c r="N99" s="33">
        <f t="shared" si="2"/>
        <v>-2.3322405248233653E-2</v>
      </c>
      <c r="O99" s="34">
        <f t="shared" si="2"/>
        <v>0</v>
      </c>
    </row>
    <row r="100" spans="1:15" x14ac:dyDescent="0.2">
      <c r="A100" s="81"/>
      <c r="B100" s="82" t="s">
        <v>47</v>
      </c>
      <c r="C100" s="27">
        <v>27</v>
      </c>
      <c r="D100" s="28">
        <v>0.79411764705882348</v>
      </c>
      <c r="E100" s="29">
        <v>34.766170370370382</v>
      </c>
      <c r="F100" s="30">
        <v>34.410600000000002</v>
      </c>
      <c r="G100" s="83" t="s">
        <v>78</v>
      </c>
      <c r="H100" s="28">
        <v>0.20588235294117646</v>
      </c>
      <c r="I100" s="29">
        <v>34.753471428571423</v>
      </c>
      <c r="J100" s="30">
        <v>34.410600000000002</v>
      </c>
      <c r="K100" s="27">
        <v>34</v>
      </c>
      <c r="L100" s="29">
        <v>34.763555882352939</v>
      </c>
      <c r="M100" s="29">
        <v>34.410600000000002</v>
      </c>
      <c r="N100" s="33">
        <f t="shared" si="2"/>
        <v>-3.6540067155763675E-4</v>
      </c>
      <c r="O100" s="34">
        <f t="shared" si="2"/>
        <v>0</v>
      </c>
    </row>
    <row r="101" spans="1:15" x14ac:dyDescent="0.2">
      <c r="A101" s="81"/>
      <c r="B101" s="82" t="s">
        <v>48</v>
      </c>
      <c r="C101" s="27">
        <v>14</v>
      </c>
      <c r="D101" s="28">
        <v>0.93333333333333335</v>
      </c>
      <c r="E101" s="29">
        <v>41.683957142857153</v>
      </c>
      <c r="F101" s="30">
        <v>40.640100000000004</v>
      </c>
      <c r="G101" s="83" t="s">
        <v>78</v>
      </c>
      <c r="H101" s="28">
        <v>6.6666666666666666E-2</v>
      </c>
      <c r="I101" s="29">
        <v>40.640100000000004</v>
      </c>
      <c r="J101" s="30">
        <v>40.640100000000004</v>
      </c>
      <c r="K101" s="27">
        <v>15</v>
      </c>
      <c r="L101" s="29">
        <v>41.614366666666676</v>
      </c>
      <c r="M101" s="29">
        <v>40.640100000000004</v>
      </c>
      <c r="N101" s="33">
        <f t="shared" si="2"/>
        <v>-2.5685397990092278E-2</v>
      </c>
      <c r="O101" s="34">
        <f t="shared" si="2"/>
        <v>0</v>
      </c>
    </row>
    <row r="102" spans="1:15" x14ac:dyDescent="0.2">
      <c r="A102" s="81"/>
      <c r="B102" s="82" t="s">
        <v>49</v>
      </c>
      <c r="C102" s="27" t="s">
        <v>78</v>
      </c>
      <c r="D102" s="28">
        <v>1</v>
      </c>
      <c r="E102" s="29">
        <v>48.662620000000004</v>
      </c>
      <c r="F102" s="30">
        <v>48.249500000000005</v>
      </c>
      <c r="G102" s="83">
        <v>0</v>
      </c>
      <c r="H102" s="28">
        <v>0</v>
      </c>
      <c r="I102" s="29"/>
      <c r="J102" s="30"/>
      <c r="K102" s="27" t="s">
        <v>78</v>
      </c>
      <c r="L102" s="29">
        <v>48.662620000000004</v>
      </c>
      <c r="M102" s="29">
        <v>48.249500000000005</v>
      </c>
      <c r="N102" s="33" t="s">
        <v>77</v>
      </c>
      <c r="O102" s="34" t="s">
        <v>77</v>
      </c>
    </row>
    <row r="103" spans="1:15" x14ac:dyDescent="0.2">
      <c r="A103" s="81"/>
      <c r="B103" s="82" t="s">
        <v>50</v>
      </c>
      <c r="C103" s="27" t="s">
        <v>78</v>
      </c>
      <c r="D103" s="28">
        <v>1</v>
      </c>
      <c r="E103" s="29">
        <v>59.543100000000003</v>
      </c>
      <c r="F103" s="30">
        <v>59.543100000000003</v>
      </c>
      <c r="G103" s="83">
        <v>0</v>
      </c>
      <c r="H103" s="28">
        <v>0</v>
      </c>
      <c r="I103" s="29"/>
      <c r="J103" s="30"/>
      <c r="K103" s="27" t="s">
        <v>78</v>
      </c>
      <c r="L103" s="29">
        <v>59.543100000000003</v>
      </c>
      <c r="M103" s="29">
        <v>59.543100000000003</v>
      </c>
      <c r="N103" s="33" t="s">
        <v>77</v>
      </c>
      <c r="O103" s="34" t="s">
        <v>77</v>
      </c>
    </row>
    <row r="104" spans="1:15" ht="13.5" thickBot="1" x14ac:dyDescent="0.25">
      <c r="A104" s="81"/>
      <c r="B104" s="84" t="s">
        <v>59</v>
      </c>
      <c r="C104" s="62" t="s">
        <v>78</v>
      </c>
      <c r="D104" s="63">
        <v>1</v>
      </c>
      <c r="E104" s="64">
        <v>48.878</v>
      </c>
      <c r="F104" s="65">
        <v>48.878</v>
      </c>
      <c r="G104" s="85">
        <v>0</v>
      </c>
      <c r="H104" s="63">
        <v>0</v>
      </c>
      <c r="I104" s="64"/>
      <c r="J104" s="65"/>
      <c r="K104" s="62" t="s">
        <v>78</v>
      </c>
      <c r="L104" s="64">
        <v>48.878</v>
      </c>
      <c r="M104" s="29">
        <v>48.878</v>
      </c>
      <c r="N104" s="33" t="s">
        <v>77</v>
      </c>
      <c r="O104" s="34" t="s">
        <v>77</v>
      </c>
    </row>
    <row r="105" spans="1:15" s="96" customFormat="1" ht="13.5" thickBot="1" x14ac:dyDescent="0.25">
      <c r="A105" s="86" t="s">
        <v>62</v>
      </c>
      <c r="B105" s="87"/>
      <c r="C105" s="88">
        <v>332</v>
      </c>
      <c r="D105" s="89">
        <v>0.83417085427135673</v>
      </c>
      <c r="E105" s="90">
        <v>24.585455429113747</v>
      </c>
      <c r="F105" s="91">
        <v>24.553100000000001</v>
      </c>
      <c r="G105" s="92">
        <v>66</v>
      </c>
      <c r="H105" s="89">
        <v>0.16582914572864321</v>
      </c>
      <c r="I105" s="90">
        <v>23.027266035699459</v>
      </c>
      <c r="J105" s="91">
        <v>23.649900000000002</v>
      </c>
      <c r="K105" s="88">
        <v>398</v>
      </c>
      <c r="L105" s="90">
        <v>24.327062213120382</v>
      </c>
      <c r="M105" s="93">
        <v>24.553100000000001</v>
      </c>
      <c r="N105" s="94">
        <f t="shared" ref="N105:O120" si="3">(I105-E105)/I105</f>
        <v>-6.7667146894408031E-2</v>
      </c>
      <c r="O105" s="95">
        <f t="shared" si="3"/>
        <v>-3.8190436323197907E-2</v>
      </c>
    </row>
    <row r="106" spans="1:15" x14ac:dyDescent="0.2">
      <c r="A106" s="74" t="s">
        <v>63</v>
      </c>
      <c r="B106" s="75" t="s">
        <v>43</v>
      </c>
      <c r="C106" s="76" t="s">
        <v>78</v>
      </c>
      <c r="D106" s="77">
        <v>1</v>
      </c>
      <c r="E106" s="78">
        <v>19.262</v>
      </c>
      <c r="F106" s="79">
        <v>19.262</v>
      </c>
      <c r="G106" s="80">
        <v>0</v>
      </c>
      <c r="H106" s="77">
        <v>0</v>
      </c>
      <c r="I106" s="78"/>
      <c r="J106" s="79"/>
      <c r="K106" s="76" t="s">
        <v>78</v>
      </c>
      <c r="L106" s="78">
        <v>19.262</v>
      </c>
      <c r="M106" s="29">
        <v>19.262</v>
      </c>
      <c r="N106" s="33" t="s">
        <v>77</v>
      </c>
      <c r="O106" s="34" t="s">
        <v>77</v>
      </c>
    </row>
    <row r="107" spans="1:15" x14ac:dyDescent="0.2">
      <c r="A107" s="81"/>
      <c r="B107" s="82" t="s">
        <v>44</v>
      </c>
      <c r="C107" s="27" t="s">
        <v>78</v>
      </c>
      <c r="D107" s="28">
        <v>0.75</v>
      </c>
      <c r="E107" s="29">
        <v>22.166666666666668</v>
      </c>
      <c r="F107" s="30">
        <v>23.5763</v>
      </c>
      <c r="G107" s="83" t="s">
        <v>78</v>
      </c>
      <c r="H107" s="28">
        <v>0.25</v>
      </c>
      <c r="I107" s="29">
        <v>20.1999</v>
      </c>
      <c r="J107" s="30">
        <v>20.1999</v>
      </c>
      <c r="K107" s="27" t="s">
        <v>78</v>
      </c>
      <c r="L107" s="29">
        <v>21.674975</v>
      </c>
      <c r="M107" s="29">
        <v>21.888100000000001</v>
      </c>
      <c r="N107" s="33">
        <f t="shared" si="3"/>
        <v>-9.7365168474431482E-2</v>
      </c>
      <c r="O107" s="34">
        <f t="shared" si="3"/>
        <v>-0.16714934232347686</v>
      </c>
    </row>
    <row r="108" spans="1:15" ht="13.5" thickBot="1" x14ac:dyDescent="0.25">
      <c r="A108" s="81"/>
      <c r="B108" s="84" t="s">
        <v>45</v>
      </c>
      <c r="C108" s="62" t="s">
        <v>78</v>
      </c>
      <c r="D108" s="63">
        <v>1</v>
      </c>
      <c r="E108" s="64">
        <v>25.5792</v>
      </c>
      <c r="F108" s="65">
        <v>25.5792</v>
      </c>
      <c r="G108" s="85">
        <v>0</v>
      </c>
      <c r="H108" s="63">
        <v>0</v>
      </c>
      <c r="I108" s="64"/>
      <c r="J108" s="65"/>
      <c r="K108" s="62" t="s">
        <v>78</v>
      </c>
      <c r="L108" s="64">
        <v>25.5792</v>
      </c>
      <c r="M108" s="29">
        <v>25.5792</v>
      </c>
      <c r="N108" s="33" t="s">
        <v>77</v>
      </c>
      <c r="O108" s="34" t="s">
        <v>77</v>
      </c>
    </row>
    <row r="109" spans="1:15" s="96" customFormat="1" ht="13.5" thickBot="1" x14ac:dyDescent="0.25">
      <c r="A109" s="86" t="s">
        <v>64</v>
      </c>
      <c r="B109" s="87"/>
      <c r="C109" s="88" t="s">
        <v>78</v>
      </c>
      <c r="D109" s="89">
        <v>0.8571428571428571</v>
      </c>
      <c r="E109" s="90">
        <v>22.820066666666666</v>
      </c>
      <c r="F109" s="91">
        <v>23.5763</v>
      </c>
      <c r="G109" s="92">
        <v>1</v>
      </c>
      <c r="H109" s="89">
        <v>0.14285714285714285</v>
      </c>
      <c r="I109" s="90">
        <v>20.1999</v>
      </c>
      <c r="J109" s="91">
        <v>20.1999</v>
      </c>
      <c r="K109" s="88" t="s">
        <v>78</v>
      </c>
      <c r="L109" s="90">
        <v>22.44575714285714</v>
      </c>
      <c r="M109" s="93">
        <v>23.5763</v>
      </c>
      <c r="N109" s="94">
        <f t="shared" si="3"/>
        <v>-0.1297118632600491</v>
      </c>
      <c r="O109" s="95">
        <f t="shared" si="3"/>
        <v>-0.16714934232347686</v>
      </c>
    </row>
    <row r="110" spans="1:15" x14ac:dyDescent="0.2">
      <c r="A110" s="74" t="s">
        <v>65</v>
      </c>
      <c r="B110" s="75" t="s">
        <v>66</v>
      </c>
      <c r="C110" s="76">
        <v>0</v>
      </c>
      <c r="D110" s="77">
        <v>0</v>
      </c>
      <c r="E110" s="78"/>
      <c r="F110" s="79"/>
      <c r="G110" s="80" t="s">
        <v>78</v>
      </c>
      <c r="H110" s="77">
        <v>1</v>
      </c>
      <c r="I110" s="78">
        <v>11.885300000000001</v>
      </c>
      <c r="J110" s="79">
        <v>11.885300000000001</v>
      </c>
      <c r="K110" s="76" t="s">
        <v>78</v>
      </c>
      <c r="L110" s="78">
        <v>11.885300000000001</v>
      </c>
      <c r="M110" s="29">
        <v>11.885300000000001</v>
      </c>
      <c r="N110" s="33" t="s">
        <v>77</v>
      </c>
      <c r="O110" s="34" t="s">
        <v>77</v>
      </c>
    </row>
    <row r="111" spans="1:15" x14ac:dyDescent="0.2">
      <c r="A111" s="81"/>
      <c r="B111" s="82" t="s">
        <v>40</v>
      </c>
      <c r="C111" s="27">
        <v>217</v>
      </c>
      <c r="D111" s="28">
        <v>0.83461538461538465</v>
      </c>
      <c r="E111" s="29">
        <v>12.812859907834067</v>
      </c>
      <c r="F111" s="30">
        <v>12.973600000000001</v>
      </c>
      <c r="G111" s="83">
        <v>43</v>
      </c>
      <c r="H111" s="28">
        <v>0.16538461538461538</v>
      </c>
      <c r="I111" s="29">
        <v>12.782734883720922</v>
      </c>
      <c r="J111" s="30">
        <v>12.973600000000001</v>
      </c>
      <c r="K111" s="27">
        <v>260</v>
      </c>
      <c r="L111" s="29">
        <v>12.807877692307642</v>
      </c>
      <c r="M111" s="29">
        <v>12.973600000000001</v>
      </c>
      <c r="N111" s="33">
        <f t="shared" si="3"/>
        <v>-2.3566963085114171E-3</v>
      </c>
      <c r="O111" s="34">
        <f t="shared" si="3"/>
        <v>0</v>
      </c>
    </row>
    <row r="112" spans="1:15" x14ac:dyDescent="0.2">
      <c r="A112" s="81"/>
      <c r="B112" s="82" t="s">
        <v>41</v>
      </c>
      <c r="C112" s="27">
        <v>13</v>
      </c>
      <c r="D112" s="28">
        <v>0.4642857142857143</v>
      </c>
      <c r="E112" s="29">
        <v>13.818623076923078</v>
      </c>
      <c r="F112" s="30">
        <v>14.056800000000001</v>
      </c>
      <c r="G112" s="83">
        <v>15</v>
      </c>
      <c r="H112" s="28">
        <v>0.5357142857142857</v>
      </c>
      <c r="I112" s="29">
        <v>13.987993333333337</v>
      </c>
      <c r="J112" s="30">
        <v>14.056800000000001</v>
      </c>
      <c r="K112" s="27">
        <v>28</v>
      </c>
      <c r="L112" s="29">
        <v>13.909357142857148</v>
      </c>
      <c r="M112" s="29">
        <v>14.056800000000001</v>
      </c>
      <c r="N112" s="33">
        <f t="shared" si="3"/>
        <v>1.2108259732055373E-2</v>
      </c>
      <c r="O112" s="34">
        <f t="shared" si="3"/>
        <v>0</v>
      </c>
    </row>
    <row r="113" spans="1:15" x14ac:dyDescent="0.2">
      <c r="A113" s="81"/>
      <c r="B113" s="82" t="s">
        <v>42</v>
      </c>
      <c r="C113" s="27" t="s">
        <v>78</v>
      </c>
      <c r="D113" s="28">
        <v>0.04</v>
      </c>
      <c r="E113" s="29">
        <v>15.352200000000002</v>
      </c>
      <c r="F113" s="30">
        <v>15.352200000000002</v>
      </c>
      <c r="G113" s="83">
        <v>24</v>
      </c>
      <c r="H113" s="28">
        <v>0.96</v>
      </c>
      <c r="I113" s="29">
        <v>15.249016666666664</v>
      </c>
      <c r="J113" s="30">
        <v>15.352200000000002</v>
      </c>
      <c r="K113" s="27">
        <v>25</v>
      </c>
      <c r="L113" s="29">
        <v>15.253143999999997</v>
      </c>
      <c r="M113" s="29">
        <v>15.352200000000002</v>
      </c>
      <c r="N113" s="33">
        <f t="shared" si="3"/>
        <v>-6.7665565320608051E-3</v>
      </c>
      <c r="O113" s="34">
        <f t="shared" si="3"/>
        <v>0</v>
      </c>
    </row>
    <row r="114" spans="1:15" x14ac:dyDescent="0.2">
      <c r="A114" s="81"/>
      <c r="B114" s="82" t="s">
        <v>43</v>
      </c>
      <c r="C114" s="27" t="s">
        <v>78</v>
      </c>
      <c r="D114" s="28">
        <v>0.33333333333333331</v>
      </c>
      <c r="E114" s="29">
        <v>15.4596</v>
      </c>
      <c r="F114" s="30">
        <v>15.4596</v>
      </c>
      <c r="G114" s="83" t="s">
        <v>78</v>
      </c>
      <c r="H114" s="28">
        <v>0.66666666666666663</v>
      </c>
      <c r="I114" s="29">
        <v>15.4596</v>
      </c>
      <c r="J114" s="30">
        <v>15.4596</v>
      </c>
      <c r="K114" s="27" t="s">
        <v>78</v>
      </c>
      <c r="L114" s="29">
        <v>15.4596</v>
      </c>
      <c r="M114" s="29">
        <v>15.4596</v>
      </c>
      <c r="N114" s="33">
        <f t="shared" si="3"/>
        <v>0</v>
      </c>
      <c r="O114" s="34">
        <f t="shared" si="3"/>
        <v>0</v>
      </c>
    </row>
    <row r="115" spans="1:15" x14ac:dyDescent="0.2">
      <c r="A115" s="81"/>
      <c r="B115" s="82" t="s">
        <v>44</v>
      </c>
      <c r="C115" s="27" t="s">
        <v>78</v>
      </c>
      <c r="D115" s="28">
        <v>0.16666666666666666</v>
      </c>
      <c r="E115" s="29">
        <v>23.5763</v>
      </c>
      <c r="F115" s="30">
        <v>23.5763</v>
      </c>
      <c r="G115" s="83" t="s">
        <v>78</v>
      </c>
      <c r="H115" s="28">
        <v>0.83333333333333337</v>
      </c>
      <c r="I115" s="29">
        <v>21.379960000000001</v>
      </c>
      <c r="J115" s="30">
        <v>20.1999</v>
      </c>
      <c r="K115" s="27" t="s">
        <v>78</v>
      </c>
      <c r="L115" s="29">
        <v>21.746016666666666</v>
      </c>
      <c r="M115" s="29">
        <v>21.888100000000001</v>
      </c>
      <c r="N115" s="33">
        <f t="shared" si="3"/>
        <v>-0.10272891062471581</v>
      </c>
      <c r="O115" s="34">
        <f t="shared" si="3"/>
        <v>-0.16714934232347686</v>
      </c>
    </row>
    <row r="116" spans="1:15" x14ac:dyDescent="0.2">
      <c r="A116" s="81"/>
      <c r="B116" s="82" t="s">
        <v>45</v>
      </c>
      <c r="C116" s="27">
        <v>0</v>
      </c>
      <c r="D116" s="28">
        <v>0</v>
      </c>
      <c r="E116" s="29"/>
      <c r="F116" s="30"/>
      <c r="G116" s="83" t="s">
        <v>78</v>
      </c>
      <c r="H116" s="28">
        <v>1</v>
      </c>
      <c r="I116" s="29">
        <v>27.508500000000002</v>
      </c>
      <c r="J116" s="30">
        <v>27.508500000000002</v>
      </c>
      <c r="K116" s="27" t="s">
        <v>78</v>
      </c>
      <c r="L116" s="29">
        <v>27.508500000000002</v>
      </c>
      <c r="M116" s="29">
        <v>27.508500000000002</v>
      </c>
      <c r="N116" s="33" t="s">
        <v>77</v>
      </c>
      <c r="O116" s="34" t="s">
        <v>77</v>
      </c>
    </row>
    <row r="117" spans="1:15" x14ac:dyDescent="0.2">
      <c r="A117" s="81"/>
      <c r="B117" s="82" t="s">
        <v>46</v>
      </c>
      <c r="C117" s="27">
        <v>0</v>
      </c>
      <c r="D117" s="28">
        <v>0</v>
      </c>
      <c r="E117" s="29"/>
      <c r="F117" s="30"/>
      <c r="G117" s="83" t="s">
        <v>78</v>
      </c>
      <c r="H117" s="28">
        <v>1</v>
      </c>
      <c r="I117" s="29">
        <v>31.4633</v>
      </c>
      <c r="J117" s="30">
        <v>31.4633</v>
      </c>
      <c r="K117" s="27" t="s">
        <v>78</v>
      </c>
      <c r="L117" s="29">
        <v>31.4633</v>
      </c>
      <c r="M117" s="29">
        <v>31.4633</v>
      </c>
      <c r="N117" s="33" t="s">
        <v>77</v>
      </c>
      <c r="O117" s="34" t="s">
        <v>77</v>
      </c>
    </row>
    <row r="118" spans="1:15" ht="13.5" thickBot="1" x14ac:dyDescent="0.25">
      <c r="A118" s="81"/>
      <c r="B118" s="84" t="s">
        <v>47</v>
      </c>
      <c r="C118" s="62">
        <v>0</v>
      </c>
      <c r="D118" s="63">
        <v>0</v>
      </c>
      <c r="E118" s="64"/>
      <c r="F118" s="65"/>
      <c r="G118" s="85" t="s">
        <v>78</v>
      </c>
      <c r="H118" s="63">
        <v>1</v>
      </c>
      <c r="I118" s="64">
        <v>35.610650000000007</v>
      </c>
      <c r="J118" s="65">
        <v>35.610650000000007</v>
      </c>
      <c r="K118" s="62" t="s">
        <v>78</v>
      </c>
      <c r="L118" s="64">
        <v>35.610650000000007</v>
      </c>
      <c r="M118" s="29">
        <v>35.610650000000007</v>
      </c>
      <c r="N118" s="33" t="s">
        <v>77</v>
      </c>
      <c r="O118" s="34" t="s">
        <v>77</v>
      </c>
    </row>
    <row r="119" spans="1:15" s="96" customFormat="1" ht="13.5" thickBot="1" x14ac:dyDescent="0.25">
      <c r="A119" s="86" t="s">
        <v>67</v>
      </c>
      <c r="B119" s="87"/>
      <c r="C119" s="88">
        <v>233</v>
      </c>
      <c r="D119" s="89">
        <v>0.71036585365853655</v>
      </c>
      <c r="E119" s="90">
        <v>12.937428326180218</v>
      </c>
      <c r="F119" s="91">
        <v>12.973600000000001</v>
      </c>
      <c r="G119" s="92">
        <v>95</v>
      </c>
      <c r="H119" s="89">
        <v>0.28963414634146339</v>
      </c>
      <c r="I119" s="90">
        <v>15.082734736842101</v>
      </c>
      <c r="J119" s="91">
        <v>14.056800000000001</v>
      </c>
      <c r="K119" s="88">
        <v>328</v>
      </c>
      <c r="L119" s="90">
        <v>13.558782317073131</v>
      </c>
      <c r="M119" s="93">
        <v>12.973600000000001</v>
      </c>
      <c r="N119" s="94">
        <f t="shared" si="3"/>
        <v>0.14223590403811939</v>
      </c>
      <c r="O119" s="95">
        <f t="shared" si="3"/>
        <v>7.7058790051789852E-2</v>
      </c>
    </row>
    <row r="120" spans="1:15" ht="13.5" thickBot="1" x14ac:dyDescent="0.25">
      <c r="A120" s="97" t="s">
        <v>29</v>
      </c>
      <c r="B120" s="98"/>
      <c r="C120" s="99">
        <v>5920</v>
      </c>
      <c r="D120" s="100">
        <v>0.88782243551289741</v>
      </c>
      <c r="E120" s="101">
        <v>18.831327217373612</v>
      </c>
      <c r="F120" s="102">
        <v>19.262</v>
      </c>
      <c r="G120" s="103">
        <v>748</v>
      </c>
      <c r="H120" s="100">
        <v>0.11217756448710257</v>
      </c>
      <c r="I120" s="101">
        <v>19.553659971064405</v>
      </c>
      <c r="J120" s="102">
        <v>19.262</v>
      </c>
      <c r="K120" s="99">
        <v>6668</v>
      </c>
      <c r="L120" s="101">
        <v>18.912356746431524</v>
      </c>
      <c r="M120" s="50">
        <v>19.262</v>
      </c>
      <c r="N120" s="51">
        <f t="shared" si="3"/>
        <v>3.694105117710466E-2</v>
      </c>
      <c r="O120" s="52">
        <f t="shared" si="3"/>
        <v>0</v>
      </c>
    </row>
    <row r="121" spans="1:15" x14ac:dyDescent="0.2">
      <c r="A121" s="104" t="s">
        <v>68</v>
      </c>
    </row>
    <row r="122" spans="1:15" x14ac:dyDescent="0.2">
      <c r="C122" s="105"/>
      <c r="D122" s="105"/>
      <c r="E122" s="105"/>
      <c r="F122" s="105"/>
      <c r="G122" s="105"/>
      <c r="H122" s="105"/>
    </row>
    <row r="124" spans="1:15" ht="13.5" thickBot="1" x14ac:dyDescent="0.25"/>
    <row r="125" spans="1:15" s="57" customFormat="1" ht="13.5" thickBot="1" x14ac:dyDescent="0.25">
      <c r="A125" s="106"/>
      <c r="B125" s="4" t="s">
        <v>1</v>
      </c>
      <c r="C125" s="5"/>
      <c r="D125" s="5"/>
      <c r="E125" s="6"/>
      <c r="F125" s="4" t="s">
        <v>2</v>
      </c>
      <c r="G125" s="5"/>
      <c r="H125" s="5"/>
      <c r="I125" s="6"/>
      <c r="J125" s="53"/>
      <c r="K125" s="54"/>
    </row>
    <row r="126" spans="1:15" s="57" customFormat="1" ht="64.5" thickBot="1" x14ac:dyDescent="0.25">
      <c r="A126" s="106"/>
      <c r="B126" s="12" t="s">
        <v>5</v>
      </c>
      <c r="C126" s="13" t="s">
        <v>6</v>
      </c>
      <c r="D126" s="13" t="s">
        <v>7</v>
      </c>
      <c r="E126" s="14" t="s">
        <v>8</v>
      </c>
      <c r="F126" s="12" t="s">
        <v>5</v>
      </c>
      <c r="G126" s="13" t="s">
        <v>6</v>
      </c>
      <c r="H126" s="13" t="s">
        <v>7</v>
      </c>
      <c r="I126" s="14" t="s">
        <v>8</v>
      </c>
      <c r="J126" s="15" t="s">
        <v>9</v>
      </c>
      <c r="K126" s="16" t="s">
        <v>10</v>
      </c>
      <c r="L126" s="13" t="s">
        <v>11</v>
      </c>
      <c r="M126" s="13" t="s">
        <v>69</v>
      </c>
      <c r="N126" s="14" t="s">
        <v>70</v>
      </c>
    </row>
    <row r="127" spans="1:15" s="10" customFormat="1" ht="13.5" thickBot="1" x14ac:dyDescent="0.25">
      <c r="A127" s="107" t="s">
        <v>3</v>
      </c>
      <c r="B127" s="45">
        <v>6154</v>
      </c>
      <c r="C127" s="46">
        <v>0.85889741800418706</v>
      </c>
      <c r="D127" s="47">
        <v>19.984213454352471</v>
      </c>
      <c r="E127" s="50">
        <v>19.262</v>
      </c>
      <c r="F127" s="108">
        <v>1011</v>
      </c>
      <c r="G127" s="46">
        <v>0.14110258199581299</v>
      </c>
      <c r="H127" s="47">
        <v>27.718877429914663</v>
      </c>
      <c r="I127" s="48">
        <v>20.1999</v>
      </c>
      <c r="J127" s="45">
        <v>7165</v>
      </c>
      <c r="K127" s="48">
        <v>21.075594512174206</v>
      </c>
      <c r="L127" s="47">
        <v>19.262</v>
      </c>
      <c r="M127" s="51">
        <f t="shared" ref="M127:N127" si="4">(H127-D127)/H127</f>
        <v>0.27903958214465124</v>
      </c>
      <c r="N127" s="52">
        <f t="shared" si="4"/>
        <v>4.6430922925360975E-2</v>
      </c>
    </row>
    <row r="131" spans="1:22" x14ac:dyDescent="0.2">
      <c r="A131" s="109" t="s">
        <v>71</v>
      </c>
    </row>
    <row r="133" spans="1:22" x14ac:dyDescent="0.2">
      <c r="A133" s="110" t="s">
        <v>72</v>
      </c>
      <c r="B133" s="110"/>
      <c r="C133" s="110"/>
      <c r="D133" s="110"/>
      <c r="E133" s="110"/>
      <c r="F133" s="110"/>
      <c r="G133" s="110"/>
      <c r="H133" s="110"/>
      <c r="I133" s="110"/>
      <c r="J133" s="110"/>
      <c r="K133" s="110"/>
      <c r="L133" s="110"/>
      <c r="M133" s="110"/>
      <c r="N133" s="110"/>
      <c r="O133" s="110"/>
      <c r="P133" s="110"/>
      <c r="Q133" s="110"/>
      <c r="R133" s="110"/>
      <c r="S133" s="110"/>
      <c r="T133" s="110"/>
      <c r="U133" s="110"/>
      <c r="V133" s="110"/>
    </row>
    <row r="134" spans="1:22" x14ac:dyDescent="0.2">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row>
    <row r="136" spans="1:22" x14ac:dyDescent="0.2">
      <c r="A136" t="s">
        <v>73</v>
      </c>
    </row>
    <row r="138" spans="1:22" x14ac:dyDescent="0.2">
      <c r="A138" s="111" t="s">
        <v>74</v>
      </c>
      <c r="B138" s="112"/>
      <c r="C138" s="112"/>
      <c r="D138" s="112"/>
      <c r="E138" s="112"/>
      <c r="F138" s="112"/>
      <c r="G138" s="112"/>
      <c r="H138" s="112"/>
      <c r="I138" s="112"/>
      <c r="J138" s="112"/>
      <c r="K138" s="112"/>
      <c r="L138" s="112"/>
      <c r="M138" s="112"/>
      <c r="N138" s="112"/>
      <c r="O138" s="112"/>
      <c r="P138" s="112"/>
      <c r="Q138" s="112"/>
      <c r="R138" s="112"/>
      <c r="S138" s="112"/>
      <c r="T138" s="112"/>
      <c r="U138" s="112"/>
      <c r="V138" s="112"/>
    </row>
    <row r="140" spans="1:22" ht="24.75" customHeight="1" x14ac:dyDescent="0.2">
      <c r="A140" s="111" t="s">
        <v>75</v>
      </c>
      <c r="B140" s="110"/>
      <c r="C140" s="110"/>
      <c r="D140" s="110"/>
      <c r="E140" s="110"/>
      <c r="F140" s="110"/>
      <c r="G140" s="110"/>
      <c r="H140" s="110"/>
      <c r="I140" s="110"/>
      <c r="J140" s="110"/>
      <c r="K140" s="110"/>
      <c r="L140" s="110"/>
      <c r="M140" s="110"/>
      <c r="N140" s="110"/>
      <c r="O140" s="110"/>
      <c r="P140" s="110"/>
      <c r="Q140" s="110"/>
      <c r="R140" s="110"/>
      <c r="S140" s="110"/>
      <c r="T140" s="110"/>
      <c r="U140" s="110"/>
      <c r="V140" s="110"/>
    </row>
    <row r="142" spans="1:22" x14ac:dyDescent="0.2">
      <c r="A142" s="104" t="s">
        <v>76</v>
      </c>
    </row>
  </sheetData>
  <mergeCells count="15">
    <mergeCell ref="A138:V138"/>
    <mergeCell ref="A140:V140"/>
    <mergeCell ref="C37:O37"/>
    <mergeCell ref="C39:F39"/>
    <mergeCell ref="G39:J39"/>
    <mergeCell ref="B125:E125"/>
    <mergeCell ref="F125:I125"/>
    <mergeCell ref="A133:V134"/>
    <mergeCell ref="B1:N1"/>
    <mergeCell ref="B3:E3"/>
    <mergeCell ref="F3:I3"/>
    <mergeCell ref="J3:N3"/>
    <mergeCell ref="B24:N24"/>
    <mergeCell ref="B26:E26"/>
    <mergeCell ref="F26:I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Gender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Swanson (NHS Forth Valley)</dc:creator>
  <cp:lastModifiedBy>Gillian Swanson (NHS Forth Valley)</cp:lastModifiedBy>
  <dcterms:created xsi:type="dcterms:W3CDTF">2024-05-14T12:14:26Z</dcterms:created>
  <dcterms:modified xsi:type="dcterms:W3CDTF">2024-05-14T12:28:55Z</dcterms:modified>
</cp:coreProperties>
</file>