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V:\Human Resources\Workforce\Workforce\Gender Pay Gap\2025\"/>
    </mc:Choice>
  </mc:AlternateContent>
  <xr:revisionPtr revIDLastSave="0" documentId="8_{47D5B872-9C28-43DD-913F-0EB16924FDBF}" xr6:coauthVersionLast="47" xr6:coauthVersionMax="47" xr10:uidLastSave="{00000000-0000-0000-0000-000000000000}"/>
  <bookViews>
    <workbookView xWindow="-120" yWindow="-120" windowWidth="20730" windowHeight="11160" xr2:uid="{06EB3335-ECE8-4D69-BACB-AB854DEAA7EB}"/>
  </bookViews>
  <sheets>
    <sheet name="Gender Summary"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0" i="1" l="1"/>
  <c r="M130" i="1"/>
  <c r="O123" i="1"/>
  <c r="N123" i="1"/>
  <c r="O122" i="1"/>
  <c r="N122" i="1"/>
  <c r="O121" i="1"/>
  <c r="N121" i="1"/>
  <c r="O120" i="1"/>
  <c r="N120" i="1"/>
  <c r="O119" i="1"/>
  <c r="N119" i="1"/>
  <c r="O118" i="1"/>
  <c r="N118" i="1"/>
  <c r="O117" i="1"/>
  <c r="N117" i="1"/>
  <c r="O116" i="1"/>
  <c r="N116" i="1"/>
  <c r="O115" i="1"/>
  <c r="N115" i="1"/>
  <c r="O114" i="1"/>
  <c r="N114" i="1"/>
  <c r="O113" i="1"/>
  <c r="N113" i="1"/>
  <c r="O111" i="1"/>
  <c r="N111" i="1"/>
  <c r="O109" i="1"/>
  <c r="N109" i="1"/>
  <c r="O105" i="1"/>
  <c r="N105" i="1"/>
  <c r="O104" i="1"/>
  <c r="N104" i="1"/>
  <c r="O103" i="1"/>
  <c r="N103" i="1"/>
  <c r="O102" i="1"/>
  <c r="N102" i="1"/>
  <c r="O101" i="1"/>
  <c r="N101" i="1"/>
  <c r="O100" i="1"/>
  <c r="N100" i="1"/>
  <c r="O99" i="1"/>
  <c r="N99" i="1"/>
  <c r="O98" i="1"/>
  <c r="N98" i="1"/>
  <c r="O97" i="1"/>
  <c r="N97" i="1"/>
  <c r="O96" i="1"/>
  <c r="N96" i="1"/>
  <c r="O95" i="1"/>
  <c r="N95" i="1"/>
  <c r="O93" i="1"/>
  <c r="N93" i="1"/>
  <c r="O91" i="1"/>
  <c r="N91" i="1"/>
  <c r="O90" i="1"/>
  <c r="N90" i="1"/>
  <c r="O89" i="1"/>
  <c r="N89" i="1"/>
  <c r="O88" i="1"/>
  <c r="N88" i="1"/>
  <c r="O87" i="1"/>
  <c r="N87" i="1"/>
  <c r="O86" i="1"/>
  <c r="N86" i="1"/>
  <c r="O85" i="1"/>
  <c r="N85" i="1"/>
  <c r="O84" i="1"/>
  <c r="N84" i="1"/>
  <c r="O83" i="1"/>
  <c r="N83" i="1"/>
  <c r="O82" i="1"/>
  <c r="N82" i="1"/>
  <c r="O81" i="1"/>
  <c r="N81" i="1"/>
  <c r="O80" i="1"/>
  <c r="N80" i="1"/>
  <c r="O76" i="1"/>
  <c r="N76" i="1"/>
  <c r="O74" i="1"/>
  <c r="N74" i="1"/>
  <c r="O72" i="1"/>
  <c r="N72" i="1"/>
  <c r="O71" i="1"/>
  <c r="N71" i="1"/>
  <c r="O70" i="1"/>
  <c r="N70" i="1"/>
  <c r="O69" i="1"/>
  <c r="N69" i="1"/>
  <c r="O68" i="1"/>
  <c r="N68" i="1"/>
  <c r="O67" i="1"/>
  <c r="N67" i="1"/>
  <c r="O66" i="1"/>
  <c r="N66" i="1"/>
  <c r="O65" i="1"/>
  <c r="N65" i="1"/>
  <c r="O62" i="1"/>
  <c r="N62" i="1"/>
  <c r="O61" i="1"/>
  <c r="N61" i="1"/>
  <c r="O60" i="1"/>
  <c r="N60" i="1"/>
  <c r="O59" i="1"/>
  <c r="N59" i="1"/>
  <c r="O58" i="1"/>
  <c r="N58" i="1"/>
  <c r="O57" i="1"/>
  <c r="N57" i="1"/>
  <c r="O56" i="1"/>
  <c r="N56" i="1"/>
  <c r="O55" i="1"/>
  <c r="N55" i="1"/>
  <c r="O53" i="1"/>
  <c r="N53" i="1"/>
  <c r="O52" i="1"/>
  <c r="N52" i="1"/>
  <c r="O51" i="1"/>
  <c r="N51" i="1"/>
  <c r="O50" i="1"/>
  <c r="N50" i="1"/>
  <c r="O49" i="1"/>
  <c r="N49" i="1"/>
  <c r="O48" i="1"/>
  <c r="N48" i="1"/>
  <c r="O47" i="1"/>
  <c r="N47" i="1"/>
  <c r="O46" i="1"/>
  <c r="N46" i="1"/>
  <c r="O45" i="1"/>
  <c r="N45" i="1"/>
  <c r="O44" i="1"/>
  <c r="N44" i="1"/>
  <c r="N36" i="1"/>
  <c r="M36" i="1"/>
  <c r="N33" i="1"/>
  <c r="M33" i="1"/>
  <c r="N32" i="1"/>
  <c r="M32" i="1"/>
  <c r="N31" i="1"/>
  <c r="M31" i="1"/>
  <c r="N30" i="1"/>
  <c r="M30" i="1"/>
  <c r="N21" i="1"/>
  <c r="M21" i="1"/>
  <c r="N20" i="1"/>
  <c r="M20" i="1"/>
  <c r="N19" i="1"/>
  <c r="M19" i="1"/>
  <c r="N17" i="1"/>
  <c r="M17" i="1"/>
  <c r="N16" i="1"/>
  <c r="M16" i="1"/>
  <c r="N15" i="1"/>
  <c r="M15" i="1"/>
  <c r="N14" i="1"/>
  <c r="M14" i="1"/>
  <c r="N12" i="1"/>
  <c r="M12" i="1"/>
  <c r="N11" i="1"/>
  <c r="M11" i="1"/>
  <c r="N10" i="1"/>
  <c r="M10" i="1"/>
  <c r="N9" i="1"/>
  <c r="M9" i="1"/>
  <c r="N7" i="1"/>
  <c r="M7" i="1"/>
  <c r="N6" i="1"/>
  <c r="M6" i="1"/>
</calcChain>
</file>

<file path=xl/sharedStrings.xml><?xml version="1.0" encoding="utf-8"?>
<sst xmlns="http://schemas.openxmlformats.org/spreadsheetml/2006/main" count="372" uniqueCount="80">
  <si>
    <t>Medical and Dental Hourly Rate Comparisons by Medical Grade</t>
  </si>
  <si>
    <t>Female</t>
  </si>
  <si>
    <t>Male</t>
  </si>
  <si>
    <t>Overall</t>
  </si>
  <si>
    <t>AfC Band</t>
  </si>
  <si>
    <t>Headcount</t>
  </si>
  <si>
    <t>% of Total Headcount</t>
  </si>
  <si>
    <t>Average of Overall Hourly Rate</t>
  </si>
  <si>
    <t>Median Hourly Rate</t>
  </si>
  <si>
    <t>Total Headcount</t>
  </si>
  <si>
    <t>Total Average of Overall Hourly Rate</t>
  </si>
  <si>
    <t>Overall Median Hourly Rate</t>
  </si>
  <si>
    <t>Mean Gender Pay Gap (M-F)</t>
  </si>
  <si>
    <t>Median Gender Pay Gap (M-F)</t>
  </si>
  <si>
    <t>Associate Adviser</t>
  </si>
  <si>
    <t>Associate Medical Director</t>
  </si>
  <si>
    <t>Associate Specialist</t>
  </si>
  <si>
    <t>Clinical Director</t>
  </si>
  <si>
    <t>Clinical Lead Level 2</t>
  </si>
  <si>
    <t>Clinical Lead Level 3</t>
  </si>
  <si>
    <t>Consultant</t>
  </si>
  <si>
    <t>Dental Officer</t>
  </si>
  <si>
    <t>Dental Practice Adviser</t>
  </si>
  <si>
    <t>GPs (Various)</t>
  </si>
  <si>
    <t>Locum Consultant</t>
  </si>
  <si>
    <t>Medical Director</t>
  </si>
  <si>
    <t>Senior Dental Officer</t>
  </si>
  <si>
    <t>Specialist Doctor</t>
  </si>
  <si>
    <t>Specialty Doctor</t>
  </si>
  <si>
    <t>Specialty Registrars/Clinical Fellows</t>
  </si>
  <si>
    <t>Grand Total</t>
  </si>
  <si>
    <t xml:space="preserve">Senior Manager Hourly Rate Comparison </t>
  </si>
  <si>
    <t>Chairperson</t>
  </si>
  <si>
    <t>Executive Manager Grade E</t>
  </si>
  <si>
    <t>Executive Manager Grade G</t>
  </si>
  <si>
    <t>Non-Executive Board Member</t>
  </si>
  <si>
    <t>Senior Manager Grade A</t>
  </si>
  <si>
    <t>Senior Manager Grade B</t>
  </si>
  <si>
    <t>Senior Manager Grade C</t>
  </si>
  <si>
    <t>Agenda for Change Job Families Hourly Rate Comparison</t>
  </si>
  <si>
    <t>Job Family2</t>
  </si>
  <si>
    <t>ADMINISTRATIVE SERVICES</t>
  </si>
  <si>
    <t>Band 2</t>
  </si>
  <si>
    <t>Band 3</t>
  </si>
  <si>
    <t>Band 4</t>
  </si>
  <si>
    <t>Band 5</t>
  </si>
  <si>
    <t>Band 6</t>
  </si>
  <si>
    <t>Band 7</t>
  </si>
  <si>
    <t>Band 8A</t>
  </si>
  <si>
    <t>Band 8B</t>
  </si>
  <si>
    <t>Band 8C</t>
  </si>
  <si>
    <t>Band 8D</t>
  </si>
  <si>
    <t>Band 9</t>
  </si>
  <si>
    <t>ADMINISTRATIVE SERVICES Total</t>
  </si>
  <si>
    <t>ALLIED HEALTH PROFESSION</t>
  </si>
  <si>
    <t>ALLIED HEALTH PROFESSION Total</t>
  </si>
  <si>
    <t>HEALTHCARE SCIENCES</t>
  </si>
  <si>
    <t>HEALTHCARE SCIENCES Total</t>
  </si>
  <si>
    <t>MEDICAL AND DENTAL SUPPORT</t>
  </si>
  <si>
    <t>MEDICAL AND DENTAL SUPPORT Total</t>
  </si>
  <si>
    <t>NURSING / MIDWIFERY</t>
  </si>
  <si>
    <t>Not Assimilated</t>
  </si>
  <si>
    <t>NURSING / MIDWIFERY Total</t>
  </si>
  <si>
    <t>OTHER THERAPEUTIC</t>
  </si>
  <si>
    <t>OTHER THERAPEUTIC Total</t>
  </si>
  <si>
    <t>PERSONAL AND SOCIAL CARE</t>
  </si>
  <si>
    <t>PERSONAL AND SOCIAL CARE Total</t>
  </si>
  <si>
    <t>SUPPORT SERVICES</t>
  </si>
  <si>
    <t>SUPPORT SERVICES Total</t>
  </si>
  <si>
    <t xml:space="preserve">N.B.Staff described as being in "Not assimilated" Pay Bands are TUPE transferred Prison staff or joint appointments with the Council </t>
  </si>
  <si>
    <t>Mean Gender Pay Gap</t>
  </si>
  <si>
    <t>Median Gender Pay Gap</t>
  </si>
  <si>
    <t>Please Note:</t>
  </si>
  <si>
    <t>1. Pay rates within NHS Forth Valley are in line with national pay arrangements which are determined by the Scottish Government. Staff are appointed to Agenda for Change bands and Executive and Senior Manager grades through a recognised national job evaluation process. Progression through the AfC pay bands is then through incremental progression, so those staff with longer service will therefore be paid at the upper end of a pay scale compared to those new into post. Appointment to a Medical and Dental grade is based on the definitions in the terms and conditions of service and then progress through the scale is again through incremental progression, with length of service again influencing the rate of pay.</t>
  </si>
  <si>
    <t>2. Values where the in-post headcount is less than or equal to 10 have been suppressed to minimise the potential for personal identifcation</t>
  </si>
  <si>
    <t>3. Mean Pay Gap data is calculated by adding together all employee basic hourly rates of pay, for a particular cohort, and dividing this amount by the total number of employees within the same grouping. It therefore includes the highest and lowest rates across the organisation and provides an overall indication of the size of the pay gap. However, actual and comparative values can be skewed by particularly small numbers in some groups.
and provides an overall indication of the size of the pay gap</t>
  </si>
  <si>
    <t xml:space="preserve">4. Median Pay Gap data is calculated by listing all employee hourly rates of pay, for a particular cohort, and finding the midpoint in the range. is calculated by taking the mid-point from a list of all employees’ basic hourly rates of pay and provides a more accurate representation of the ‘typical’ difference in pay that is not skewed by the highest or lowest rates across 
the organisation. Again, actual and comparitive values can be skewed by particularly small numbers in some groups.
the ‘typical’ difference in pay that is not skewed by the highest or lowest rates across 
the organisation.
employees’ basic hourly rates of pay and provides a more accurate representation of 
the ‘typical’ difference in pay that is not skewed by the highest or lowest rates across 
the organisation. </t>
  </si>
  <si>
    <t>5. The % Gender Pay Gap is the monetary difference in the mean or median basic hourly rate of pay, between those who have identified themselves as being "Male" and those who have identified themselves as being "Female" expressed as a percentage of the "Male" hourly rate</t>
  </si>
  <si>
    <t>N/A</t>
  </si>
  <si>
    <t>&lt;=10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</si>
</sst>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amily val="2"/>
    </font>
    <font>
      <b/>
      <sz val="10"/>
      <color theme="1"/>
      <name val="Arial"/>
      <family val="2"/>
    </font>
    <font>
      <sz val="10"/>
      <name val="Arial"/>
      <family val="2"/>
    </font>
    <font>
      <b/>
      <sz val="10"/>
      <name val="Arial"/>
      <family val="2"/>
    </font>
    <font>
      <b/>
      <i/>
      <sz val="10"/>
      <name val="Arial"/>
      <family val="2"/>
    </font>
  </fonts>
  <fills count="3">
    <fill>
      <patternFill patternType="none"/>
    </fill>
    <fill>
      <patternFill patternType="gray125"/>
    </fill>
    <fill>
      <patternFill patternType="solid">
        <fgColor rgb="FFFFFF99"/>
        <bgColor indexed="64"/>
      </patternFill>
    </fill>
  </fills>
  <borders count="68">
    <border>
      <left/>
      <right/>
      <top/>
      <bottom/>
      <diagonal/>
    </border>
    <border>
      <left style="thin">
        <color rgb="FF999999"/>
      </left>
      <right/>
      <top style="thin">
        <color rgb="FF999999"/>
      </top>
      <bottom/>
      <diagonal/>
    </border>
    <border>
      <left style="thin">
        <color rgb="FF999999"/>
      </left>
      <right/>
      <top style="thin">
        <color indexed="65"/>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rgb="FF999999"/>
      </right>
      <top style="medium">
        <color indexed="64"/>
      </top>
      <bottom style="medium">
        <color indexed="64"/>
      </bottom>
      <diagonal/>
    </border>
    <border>
      <left style="thick">
        <color rgb="FF999999"/>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rgb="FF999999"/>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ck">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ck">
        <color indexed="64"/>
      </right>
      <top/>
      <bottom style="medium">
        <color indexed="64"/>
      </bottom>
      <diagonal/>
    </border>
    <border>
      <left style="thin">
        <color indexed="65"/>
      </left>
      <right/>
      <top style="thin">
        <color indexed="65"/>
      </top>
      <bottom/>
      <diagonal/>
    </border>
    <border>
      <left style="medium">
        <color indexed="64"/>
      </left>
      <right/>
      <top/>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ck">
        <color indexed="64"/>
      </right>
      <top style="medium">
        <color indexed="64"/>
      </top>
      <bottom/>
      <diagonal/>
    </border>
    <border>
      <left style="medium">
        <color indexed="64"/>
      </left>
      <right/>
      <top style="thin">
        <color indexed="65"/>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ck">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medium">
        <color indexed="64"/>
      </left>
      <right/>
      <top style="thin">
        <color indexed="65"/>
      </top>
      <bottom style="medium">
        <color indexed="64"/>
      </bottom>
      <diagonal/>
    </border>
    <border>
      <left style="thin">
        <color indexed="65"/>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theme="1"/>
      </right>
      <top style="medium">
        <color indexed="64"/>
      </top>
      <bottom style="medium">
        <color indexed="64"/>
      </bottom>
      <diagonal/>
    </border>
    <border>
      <left style="medium">
        <color theme="1"/>
      </left>
      <right style="thin">
        <color theme="1"/>
      </right>
      <top style="medium">
        <color indexed="64"/>
      </top>
      <bottom style="medium">
        <color theme="1"/>
      </bottom>
      <diagonal/>
    </border>
    <border>
      <left style="thin">
        <color theme="1"/>
      </left>
      <right style="thin">
        <color theme="1"/>
      </right>
      <top style="medium">
        <color indexed="64"/>
      </top>
      <bottom style="medium">
        <color theme="1"/>
      </bottom>
      <diagonal/>
    </border>
    <border>
      <left style="thin">
        <color theme="1"/>
      </left>
      <right style="medium">
        <color theme="1"/>
      </right>
      <top style="medium">
        <color indexed="64"/>
      </top>
      <bottom style="medium">
        <color theme="1"/>
      </bottom>
      <diagonal/>
    </border>
    <border>
      <left style="medium">
        <color indexed="64"/>
      </left>
      <right style="thin">
        <color indexed="64"/>
      </right>
      <top style="medium">
        <color indexed="64"/>
      </top>
      <bottom style="thin">
        <color indexed="64"/>
      </bottom>
      <diagonal/>
    </border>
  </borders>
  <cellStyleXfs count="1">
    <xf numFmtId="0" fontId="0" fillId="0" borderId="0"/>
  </cellStyleXfs>
  <cellXfs count="132">
    <xf numFmtId="0" fontId="0" fillId="0" borderId="0" xfId="0"/>
    <xf numFmtId="0" fontId="0" fillId="0" borderId="1" xfId="0" applyBorder="1"/>
    <xf numFmtId="0" fontId="0" fillId="0" borderId="0" xfId="0" applyAlignment="1">
      <alignment horizontal="center"/>
    </xf>
    <xf numFmtId="0" fontId="3" fillId="0" borderId="2" xfId="0" applyFont="1" applyBorder="1" applyAlignment="1">
      <alignment wrapText="1"/>
    </xf>
    <xf numFmtId="0" fontId="3" fillId="0" borderId="0" xfId="0" applyFont="1" applyAlignment="1">
      <alignment wrapText="1"/>
    </xf>
    <xf numFmtId="0" fontId="3" fillId="0" borderId="8" xfId="0" applyFont="1" applyBorder="1" applyAlignment="1">
      <alignment wrapText="1"/>
    </xf>
    <xf numFmtId="0" fontId="3" fillId="0" borderId="9" xfId="0" applyFont="1" applyBorder="1" applyAlignment="1">
      <alignment horizontal="center"/>
    </xf>
    <xf numFmtId="0" fontId="3" fillId="0" borderId="10" xfId="0" applyFont="1" applyBorder="1" applyAlignment="1">
      <alignment horizontal="center" wrapText="1"/>
    </xf>
    <xf numFmtId="0" fontId="3" fillId="0" borderId="11" xfId="0" applyFont="1" applyBorder="1" applyAlignment="1">
      <alignment horizontal="center" wrapText="1"/>
    </xf>
    <xf numFmtId="0" fontId="3" fillId="0" borderId="12" xfId="0" applyFont="1" applyBorder="1" applyAlignment="1">
      <alignment horizontal="center" wrapText="1"/>
    </xf>
    <xf numFmtId="0" fontId="3" fillId="0" borderId="13" xfId="0" applyFont="1" applyBorder="1" applyAlignment="1">
      <alignment horizontal="center"/>
    </xf>
    <xf numFmtId="0" fontId="3" fillId="0" borderId="9" xfId="0" applyFont="1" applyBorder="1" applyAlignment="1">
      <alignment horizontal="center" wrapText="1"/>
    </xf>
    <xf numFmtId="0" fontId="3" fillId="0" borderId="14" xfId="0" applyFont="1" applyBorder="1" applyAlignment="1">
      <alignment horizontal="center" wrapText="1"/>
    </xf>
    <xf numFmtId="0" fontId="0" fillId="0" borderId="15" xfId="0" applyBorder="1"/>
    <xf numFmtId="0" fontId="0" fillId="0" borderId="16" xfId="0" applyBorder="1" applyAlignment="1">
      <alignment horizontal="center"/>
    </xf>
    <xf numFmtId="10" fontId="0" fillId="0" borderId="17" xfId="0" applyNumberFormat="1" applyBorder="1" applyAlignment="1">
      <alignment horizontal="center"/>
    </xf>
    <xf numFmtId="2" fontId="0" fillId="0" borderId="17" xfId="0" applyNumberFormat="1" applyBorder="1" applyAlignment="1">
      <alignment horizontal="center"/>
    </xf>
    <xf numFmtId="2" fontId="0" fillId="0" borderId="18" xfId="0" applyNumberFormat="1" applyBorder="1" applyAlignment="1">
      <alignment horizontal="center"/>
    </xf>
    <xf numFmtId="0" fontId="0" fillId="0" borderId="19" xfId="0" applyBorder="1" applyAlignment="1">
      <alignment horizontal="center"/>
    </xf>
    <xf numFmtId="10" fontId="0" fillId="0" borderId="16" xfId="0" applyNumberFormat="1" applyBorder="1" applyAlignment="1">
      <alignment horizontal="center"/>
    </xf>
    <xf numFmtId="10" fontId="0" fillId="0" borderId="20" xfId="0" applyNumberFormat="1" applyBorder="1" applyAlignment="1">
      <alignment horizontal="center"/>
    </xf>
    <xf numFmtId="0" fontId="0" fillId="0" borderId="21" xfId="0" applyBorder="1"/>
    <xf numFmtId="0" fontId="0" fillId="0" borderId="22" xfId="0" applyBorder="1" applyAlignment="1">
      <alignment horizontal="center"/>
    </xf>
    <xf numFmtId="10" fontId="0" fillId="0" borderId="23" xfId="0" applyNumberFormat="1" applyBorder="1" applyAlignment="1">
      <alignment horizontal="center"/>
    </xf>
    <xf numFmtId="2" fontId="0" fillId="0" borderId="23" xfId="0" applyNumberFormat="1" applyBorder="1" applyAlignment="1">
      <alignment horizontal="center"/>
    </xf>
    <xf numFmtId="2" fontId="0" fillId="0" borderId="24" xfId="0" applyNumberFormat="1" applyBorder="1" applyAlignment="1">
      <alignment horizontal="center"/>
    </xf>
    <xf numFmtId="0" fontId="0" fillId="0" borderId="25" xfId="0" applyBorder="1" applyAlignment="1">
      <alignment horizontal="center"/>
    </xf>
    <xf numFmtId="10" fontId="0" fillId="0" borderId="22" xfId="0" applyNumberFormat="1" applyBorder="1" applyAlignment="1">
      <alignment horizontal="center"/>
    </xf>
    <xf numFmtId="10" fontId="0" fillId="0" borderId="26" xfId="0" applyNumberFormat="1" applyBorder="1" applyAlignment="1">
      <alignment horizontal="center"/>
    </xf>
    <xf numFmtId="0" fontId="0" fillId="0" borderId="27" xfId="0" applyBorder="1"/>
    <xf numFmtId="2" fontId="0" fillId="0" borderId="28" xfId="0" applyNumberFormat="1" applyBorder="1" applyAlignment="1">
      <alignment horizontal="center"/>
    </xf>
    <xf numFmtId="0" fontId="0" fillId="0" borderId="29" xfId="0" applyBorder="1" applyAlignment="1">
      <alignment horizontal="center"/>
    </xf>
    <xf numFmtId="2" fontId="0" fillId="0" borderId="30" xfId="0" applyNumberFormat="1" applyBorder="1" applyAlignment="1">
      <alignment horizontal="center"/>
    </xf>
    <xf numFmtId="10" fontId="0" fillId="0" borderId="31" xfId="0" applyNumberFormat="1" applyBorder="1" applyAlignment="1">
      <alignment horizontal="center"/>
    </xf>
    <xf numFmtId="10" fontId="0" fillId="0" borderId="32" xfId="0" applyNumberFormat="1" applyBorder="1" applyAlignment="1">
      <alignment horizontal="center"/>
    </xf>
    <xf numFmtId="0" fontId="3" fillId="2" borderId="8" xfId="0" applyFont="1" applyFill="1" applyBorder="1"/>
    <xf numFmtId="0" fontId="3" fillId="2" borderId="10" xfId="0" applyFont="1" applyFill="1" applyBorder="1" applyAlignment="1">
      <alignment horizontal="center"/>
    </xf>
    <xf numFmtId="10" fontId="3" fillId="2" borderId="11" xfId="0" applyNumberFormat="1" applyFont="1" applyFill="1" applyBorder="1" applyAlignment="1">
      <alignment horizontal="center"/>
    </xf>
    <xf numFmtId="2" fontId="3" fillId="2" borderId="11" xfId="0" applyNumberFormat="1" applyFont="1" applyFill="1" applyBorder="1" applyAlignment="1">
      <alignment horizontal="center"/>
    </xf>
    <xf numFmtId="2" fontId="3" fillId="2" borderId="12" xfId="0" applyNumberFormat="1" applyFont="1" applyFill="1" applyBorder="1" applyAlignment="1">
      <alignment horizontal="center"/>
    </xf>
    <xf numFmtId="0" fontId="3" fillId="2" borderId="13" xfId="0" applyFont="1" applyFill="1" applyBorder="1" applyAlignment="1">
      <alignment horizontal="center"/>
    </xf>
    <xf numFmtId="0" fontId="3" fillId="2" borderId="9" xfId="0" applyFont="1" applyFill="1" applyBorder="1" applyAlignment="1">
      <alignment horizontal="center"/>
    </xf>
    <xf numFmtId="2" fontId="3" fillId="2" borderId="10" xfId="0" applyNumberFormat="1" applyFont="1" applyFill="1" applyBorder="1" applyAlignment="1">
      <alignment horizontal="center"/>
    </xf>
    <xf numFmtId="10" fontId="3" fillId="2" borderId="10" xfId="0" applyNumberFormat="1" applyFont="1" applyFill="1" applyBorder="1" applyAlignment="1">
      <alignment horizontal="center"/>
    </xf>
    <xf numFmtId="10" fontId="3" fillId="2" borderId="12" xfId="0" applyNumberFormat="1" applyFont="1" applyFill="1" applyBorder="1" applyAlignment="1">
      <alignment horizontal="center"/>
    </xf>
    <xf numFmtId="0" fontId="3" fillId="0" borderId="0" xfId="0" applyFont="1"/>
    <xf numFmtId="0" fontId="3" fillId="0" borderId="2" xfId="0" applyFont="1" applyBorder="1"/>
    <xf numFmtId="0" fontId="0" fillId="0" borderId="33" xfId="0" applyBorder="1" applyAlignment="1">
      <alignment horizontal="center"/>
    </xf>
    <xf numFmtId="10" fontId="0" fillId="0" borderId="34" xfId="0" applyNumberFormat="1" applyBorder="1" applyAlignment="1">
      <alignment horizontal="center"/>
    </xf>
    <xf numFmtId="2" fontId="0" fillId="0" borderId="16" xfId="0" applyNumberFormat="1" applyBorder="1" applyAlignment="1">
      <alignment horizontal="center"/>
    </xf>
    <xf numFmtId="2" fontId="0" fillId="0" borderId="34" xfId="0" applyNumberFormat="1" applyBorder="1" applyAlignment="1">
      <alignment horizontal="center"/>
    </xf>
    <xf numFmtId="0" fontId="0" fillId="0" borderId="35" xfId="0" applyBorder="1" applyAlignment="1">
      <alignment horizontal="center"/>
    </xf>
    <xf numFmtId="2" fontId="0" fillId="0" borderId="36" xfId="0" applyNumberFormat="1" applyBorder="1" applyAlignment="1">
      <alignment horizontal="center"/>
    </xf>
    <xf numFmtId="2" fontId="0" fillId="0" borderId="22" xfId="0" applyNumberFormat="1" applyBorder="1" applyAlignment="1">
      <alignment horizontal="center"/>
    </xf>
    <xf numFmtId="0" fontId="0" fillId="0" borderId="37" xfId="0" applyBorder="1"/>
    <xf numFmtId="0" fontId="0" fillId="0" borderId="38" xfId="0" applyBorder="1" applyAlignment="1">
      <alignment horizontal="center"/>
    </xf>
    <xf numFmtId="10" fontId="0" fillId="0" borderId="39" xfId="0" applyNumberFormat="1" applyBorder="1" applyAlignment="1">
      <alignment horizontal="center"/>
    </xf>
    <xf numFmtId="2" fontId="0" fillId="0" borderId="31" xfId="0" applyNumberFormat="1" applyBorder="1" applyAlignment="1">
      <alignment horizontal="center"/>
    </xf>
    <xf numFmtId="2" fontId="0" fillId="0" borderId="39" xfId="0" applyNumberFormat="1" applyBorder="1" applyAlignment="1">
      <alignment horizontal="center"/>
    </xf>
    <xf numFmtId="2" fontId="0" fillId="0" borderId="40" xfId="0" applyNumberFormat="1" applyBorder="1" applyAlignment="1">
      <alignment horizontal="center"/>
    </xf>
    <xf numFmtId="10" fontId="0" fillId="0" borderId="41" xfId="0" applyNumberFormat="1" applyBorder="1" applyAlignment="1">
      <alignment horizontal="center"/>
    </xf>
    <xf numFmtId="10" fontId="3" fillId="2" borderId="4" xfId="0" applyNumberFormat="1" applyFont="1" applyFill="1" applyBorder="1" applyAlignment="1">
      <alignment horizontal="center"/>
    </xf>
    <xf numFmtId="2" fontId="3" fillId="2" borderId="4" xfId="0" applyNumberFormat="1" applyFont="1" applyFill="1" applyBorder="1" applyAlignment="1">
      <alignment horizontal="center"/>
    </xf>
    <xf numFmtId="2" fontId="3" fillId="2" borderId="42" xfId="0" applyNumberFormat="1" applyFont="1" applyFill="1" applyBorder="1" applyAlignment="1">
      <alignment horizontal="center"/>
    </xf>
    <xf numFmtId="10" fontId="3" fillId="2" borderId="42" xfId="0" applyNumberFormat="1" applyFont="1" applyFill="1" applyBorder="1" applyAlignment="1">
      <alignment horizontal="center"/>
    </xf>
    <xf numFmtId="10" fontId="3" fillId="2" borderId="43" xfId="0" applyNumberFormat="1" applyFont="1" applyFill="1" applyBorder="1" applyAlignment="1">
      <alignment horizontal="center"/>
    </xf>
    <xf numFmtId="0" fontId="3" fillId="0" borderId="44" xfId="0" applyFont="1" applyBorder="1" applyAlignment="1">
      <alignment wrapText="1"/>
    </xf>
    <xf numFmtId="0" fontId="0" fillId="0" borderId="45" xfId="0" applyBorder="1"/>
    <xf numFmtId="0" fontId="0" fillId="0" borderId="18" xfId="0" applyBorder="1"/>
    <xf numFmtId="10" fontId="0" fillId="0" borderId="46" xfId="0" applyNumberFormat="1" applyBorder="1" applyAlignment="1">
      <alignment horizontal="center"/>
    </xf>
    <xf numFmtId="2" fontId="0" fillId="0" borderId="47" xfId="0" applyNumberFormat="1" applyBorder="1" applyAlignment="1">
      <alignment horizontal="center"/>
    </xf>
    <xf numFmtId="2" fontId="0" fillId="0" borderId="46" xfId="0" applyNumberFormat="1" applyBorder="1" applyAlignment="1">
      <alignment horizontal="center"/>
    </xf>
    <xf numFmtId="2" fontId="0" fillId="0" borderId="48" xfId="0" applyNumberFormat="1" applyBorder="1" applyAlignment="1">
      <alignment horizontal="center"/>
    </xf>
    <xf numFmtId="10" fontId="0" fillId="0" borderId="48" xfId="0" applyNumberFormat="1" applyBorder="1" applyAlignment="1">
      <alignment horizontal="center"/>
    </xf>
    <xf numFmtId="10" fontId="0" fillId="0" borderId="49" xfId="0" applyNumberFormat="1" applyBorder="1" applyAlignment="1">
      <alignment horizontal="center"/>
    </xf>
    <xf numFmtId="0" fontId="0" fillId="0" borderId="50" xfId="0" applyBorder="1"/>
    <xf numFmtId="0" fontId="0" fillId="0" borderId="24" xfId="0" applyBorder="1"/>
    <xf numFmtId="0" fontId="0" fillId="0" borderId="51" xfId="0" applyBorder="1"/>
    <xf numFmtId="2" fontId="0" fillId="0" borderId="52" xfId="0" applyNumberFormat="1" applyBorder="1" applyAlignment="1">
      <alignment horizontal="center"/>
    </xf>
    <xf numFmtId="0" fontId="4" fillId="2" borderId="3" xfId="0" applyFont="1" applyFill="1" applyBorder="1"/>
    <xf numFmtId="0" fontId="4" fillId="2" borderId="8" xfId="0" applyFont="1" applyFill="1" applyBorder="1"/>
    <xf numFmtId="0" fontId="4" fillId="2" borderId="9" xfId="0" applyFont="1" applyFill="1" applyBorder="1" applyAlignment="1">
      <alignment horizontal="center"/>
    </xf>
    <xf numFmtId="10" fontId="4" fillId="2" borderId="4" xfId="0" applyNumberFormat="1" applyFont="1" applyFill="1" applyBorder="1" applyAlignment="1">
      <alignment horizontal="center"/>
    </xf>
    <xf numFmtId="2" fontId="4" fillId="2" borderId="11" xfId="0" applyNumberFormat="1" applyFont="1" applyFill="1" applyBorder="1" applyAlignment="1">
      <alignment horizontal="center"/>
    </xf>
    <xf numFmtId="2" fontId="4" fillId="2" borderId="12" xfId="0" applyNumberFormat="1" applyFont="1" applyFill="1" applyBorder="1" applyAlignment="1">
      <alignment horizontal="center"/>
    </xf>
    <xf numFmtId="2" fontId="4" fillId="2" borderId="10" xfId="0" applyNumberFormat="1" applyFont="1" applyFill="1" applyBorder="1" applyAlignment="1">
      <alignment horizontal="center"/>
    </xf>
    <xf numFmtId="2" fontId="4" fillId="2" borderId="4" xfId="0" applyNumberFormat="1" applyFont="1" applyFill="1" applyBorder="1" applyAlignment="1">
      <alignment horizontal="center"/>
    </xf>
    <xf numFmtId="10" fontId="4" fillId="2" borderId="10" xfId="0" applyNumberFormat="1" applyFont="1" applyFill="1" applyBorder="1" applyAlignment="1">
      <alignment horizontal="center"/>
    </xf>
    <xf numFmtId="10" fontId="4" fillId="2" borderId="53" xfId="0" applyNumberFormat="1" applyFont="1" applyFill="1" applyBorder="1" applyAlignment="1">
      <alignment horizontal="center"/>
    </xf>
    <xf numFmtId="0" fontId="4" fillId="0" borderId="0" xfId="0" applyFont="1"/>
    <xf numFmtId="0" fontId="0" fillId="0" borderId="54" xfId="0" applyBorder="1"/>
    <xf numFmtId="2" fontId="0" fillId="0" borderId="55" xfId="0" applyNumberFormat="1" applyBorder="1" applyAlignment="1">
      <alignment horizontal="center"/>
    </xf>
    <xf numFmtId="2" fontId="4" fillId="2" borderId="42" xfId="0" applyNumberFormat="1" applyFont="1" applyFill="1" applyBorder="1" applyAlignment="1">
      <alignment horizontal="center"/>
    </xf>
    <xf numFmtId="10" fontId="4" fillId="2" borderId="42" xfId="0" applyNumberFormat="1" applyFont="1" applyFill="1" applyBorder="1" applyAlignment="1">
      <alignment horizontal="center"/>
    </xf>
    <xf numFmtId="10" fontId="4" fillId="2" borderId="43" xfId="0" applyNumberFormat="1" applyFont="1" applyFill="1" applyBorder="1" applyAlignment="1">
      <alignment horizontal="center"/>
    </xf>
    <xf numFmtId="0" fontId="4" fillId="2" borderId="7" xfId="0" applyFont="1" applyFill="1" applyBorder="1"/>
    <xf numFmtId="0" fontId="0" fillId="0" borderId="56" xfId="0" applyBorder="1"/>
    <xf numFmtId="0" fontId="4" fillId="2" borderId="57" xfId="0" applyFont="1" applyFill="1" applyBorder="1"/>
    <xf numFmtId="0" fontId="3" fillId="2" borderId="3" xfId="0" applyFont="1" applyFill="1" applyBorder="1"/>
    <xf numFmtId="0" fontId="3" fillId="2" borderId="57" xfId="0" applyFont="1" applyFill="1" applyBorder="1"/>
    <xf numFmtId="0" fontId="3" fillId="2" borderId="58" xfId="0" applyFont="1" applyFill="1" applyBorder="1" applyAlignment="1">
      <alignment horizontal="center"/>
    </xf>
    <xf numFmtId="10" fontId="3" fillId="2" borderId="59" xfId="0" applyNumberFormat="1" applyFont="1" applyFill="1" applyBorder="1" applyAlignment="1">
      <alignment horizontal="center"/>
    </xf>
    <xf numFmtId="2" fontId="3" fillId="2" borderId="60" xfId="0" applyNumberFormat="1" applyFont="1" applyFill="1" applyBorder="1" applyAlignment="1">
      <alignment horizontal="center"/>
    </xf>
    <xf numFmtId="2" fontId="3" fillId="2" borderId="61" xfId="0" applyNumberFormat="1" applyFont="1" applyFill="1" applyBorder="1" applyAlignment="1">
      <alignment horizontal="center"/>
    </xf>
    <xf numFmtId="2" fontId="3" fillId="2" borderId="59" xfId="0" applyNumberFormat="1" applyFont="1" applyFill="1" applyBorder="1" applyAlignment="1">
      <alignment horizontal="center"/>
    </xf>
    <xf numFmtId="10" fontId="3" fillId="2" borderId="53" xfId="0" applyNumberFormat="1" applyFont="1" applyFill="1" applyBorder="1" applyAlignment="1">
      <alignment horizontal="center"/>
    </xf>
    <xf numFmtId="0" fontId="2" fillId="0" borderId="0" xfId="0" applyFont="1"/>
    <xf numFmtId="0" fontId="3" fillId="0" borderId="62" xfId="0" applyFont="1" applyBorder="1" applyAlignment="1">
      <alignment horizontal="center" wrapText="1"/>
    </xf>
    <xf numFmtId="0" fontId="3" fillId="0" borderId="59" xfId="0" applyFont="1" applyBorder="1" applyAlignment="1">
      <alignment horizontal="center" wrapText="1"/>
    </xf>
    <xf numFmtId="0" fontId="3" fillId="0" borderId="2" xfId="0" applyFont="1" applyBorder="1" applyAlignment="1">
      <alignment horizontal="center"/>
    </xf>
    <xf numFmtId="0" fontId="3" fillId="2" borderId="8" xfId="0" applyFont="1" applyFill="1" applyBorder="1" applyAlignment="1">
      <alignment horizontal="right"/>
    </xf>
    <xf numFmtId="2" fontId="3" fillId="2" borderId="63" xfId="0" applyNumberFormat="1" applyFont="1" applyFill="1" applyBorder="1" applyAlignment="1">
      <alignment horizontal="center"/>
    </xf>
    <xf numFmtId="0" fontId="3" fillId="2" borderId="64" xfId="0" applyFont="1" applyFill="1" applyBorder="1" applyAlignment="1">
      <alignment horizontal="center"/>
    </xf>
    <xf numFmtId="2" fontId="3" fillId="2" borderId="65" xfId="0" applyNumberFormat="1" applyFont="1" applyFill="1" applyBorder="1" applyAlignment="1">
      <alignment horizontal="center"/>
    </xf>
    <xf numFmtId="10" fontId="3" fillId="2" borderId="65" xfId="0" applyNumberFormat="1" applyFont="1" applyFill="1" applyBorder="1" applyAlignment="1">
      <alignment horizontal="center"/>
    </xf>
    <xf numFmtId="10" fontId="3" fillId="2" borderId="66" xfId="0" applyNumberFormat="1" applyFont="1" applyFill="1" applyBorder="1" applyAlignment="1">
      <alignment horizontal="center"/>
    </xf>
    <xf numFmtId="0" fontId="1" fillId="0" borderId="0" xfId="0" applyFont="1"/>
    <xf numFmtId="0" fontId="0" fillId="0" borderId="67" xfId="0" applyBorder="1" applyAlignment="1">
      <alignment horizontal="center"/>
    </xf>
    <xf numFmtId="0" fontId="0" fillId="0" borderId="0" xfId="0" applyAlignment="1">
      <alignment wrapText="1"/>
    </xf>
    <xf numFmtId="0" fontId="2" fillId="0" borderId="0" xfId="0" applyFont="1" applyAlignment="1">
      <alignment wrapText="1"/>
    </xf>
    <xf numFmtId="0" fontId="0" fillId="0" borderId="0" xfId="0"/>
    <xf numFmtId="0" fontId="3" fillId="0" borderId="0" xfId="0" applyFont="1" applyAlignment="1">
      <alignment horizontal="center"/>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7" xfId="0" applyFont="1"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3" fillId="0" borderId="6" xfId="0" applyFont="1" applyBorder="1" applyAlignment="1">
      <alignment horizontal="center" wrapText="1"/>
    </xf>
    <xf numFmtId="0" fontId="0" fillId="0" borderId="7" xfId="0" applyBorder="1" applyAlignment="1">
      <alignment horizontal="center"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7"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56489-C0D3-4683-802C-3258E6221C6C}">
  <dimension ref="A1:V145"/>
  <sheetViews>
    <sheetView tabSelected="1" workbookViewId="0">
      <selection activeCell="G133" sqref="G133"/>
    </sheetView>
  </sheetViews>
  <sheetFormatPr defaultRowHeight="12.75" x14ac:dyDescent="0.2"/>
  <cols>
    <col min="1" max="1" width="31.85546875" bestFit="1" customWidth="1"/>
    <col min="2" max="2" width="14.28515625" style="2" bestFit="1" customWidth="1"/>
    <col min="3" max="3" width="10.7109375" style="2" bestFit="1" customWidth="1"/>
    <col min="4" max="5" width="18.28515625" style="2" bestFit="1" customWidth="1"/>
    <col min="6" max="6" width="14.28515625" style="2" bestFit="1" customWidth="1"/>
    <col min="7" max="7" width="10.7109375" style="2" bestFit="1" customWidth="1"/>
    <col min="8" max="8" width="18.28515625" bestFit="1" customWidth="1"/>
    <col min="9" max="9" width="14.28515625" bestFit="1" customWidth="1"/>
    <col min="10" max="10" width="10.42578125" customWidth="1"/>
    <col min="11" max="11" width="11" customWidth="1"/>
  </cols>
  <sheetData>
    <row r="1" spans="1:14" x14ac:dyDescent="0.2">
      <c r="A1" s="1"/>
      <c r="B1" s="121" t="s">
        <v>0</v>
      </c>
      <c r="C1" s="121"/>
      <c r="D1" s="121"/>
      <c r="E1" s="121"/>
      <c r="F1" s="121"/>
      <c r="G1" s="121"/>
      <c r="H1" s="121"/>
      <c r="I1" s="121"/>
      <c r="J1" s="121"/>
      <c r="K1" s="121"/>
      <c r="L1" s="121"/>
      <c r="M1" s="121"/>
      <c r="N1" s="121"/>
    </row>
    <row r="2" spans="1:14" ht="13.5" thickBot="1" x14ac:dyDescent="0.25"/>
    <row r="3" spans="1:14" s="4" customFormat="1" ht="13.5" thickBot="1" x14ac:dyDescent="0.25">
      <c r="A3" s="3"/>
      <c r="B3" s="122" t="s">
        <v>1</v>
      </c>
      <c r="C3" s="125"/>
      <c r="D3" s="125"/>
      <c r="E3" s="126"/>
      <c r="F3" s="127" t="s">
        <v>2</v>
      </c>
      <c r="G3" s="125"/>
      <c r="H3" s="125"/>
      <c r="I3" s="128"/>
      <c r="J3" s="122" t="s">
        <v>3</v>
      </c>
      <c r="K3" s="125"/>
      <c r="L3" s="125"/>
      <c r="M3" s="125"/>
      <c r="N3" s="128"/>
    </row>
    <row r="4" spans="1:14" s="4" customFormat="1" ht="64.5" thickBot="1" x14ac:dyDescent="0.25">
      <c r="A4" s="5" t="s">
        <v>4</v>
      </c>
      <c r="B4" s="6" t="s">
        <v>5</v>
      </c>
      <c r="C4" s="7" t="s">
        <v>6</v>
      </c>
      <c r="D4" s="8" t="s">
        <v>7</v>
      </c>
      <c r="E4" s="9" t="s">
        <v>8</v>
      </c>
      <c r="F4" s="10" t="s">
        <v>5</v>
      </c>
      <c r="G4" s="7" t="s">
        <v>6</v>
      </c>
      <c r="H4" s="9" t="s">
        <v>7</v>
      </c>
      <c r="I4" s="9" t="s">
        <v>8</v>
      </c>
      <c r="J4" s="11" t="s">
        <v>9</v>
      </c>
      <c r="K4" s="12" t="s">
        <v>10</v>
      </c>
      <c r="L4" s="12" t="s">
        <v>11</v>
      </c>
      <c r="M4" s="7" t="s">
        <v>12</v>
      </c>
      <c r="N4" s="9" t="s">
        <v>13</v>
      </c>
    </row>
    <row r="5" spans="1:14" x14ac:dyDescent="0.2">
      <c r="A5" s="13" t="s">
        <v>14</v>
      </c>
      <c r="B5" s="14" t="s">
        <v>79</v>
      </c>
      <c r="C5" s="15">
        <v>1</v>
      </c>
      <c r="D5" s="16">
        <v>61.642700000000005</v>
      </c>
      <c r="E5" s="17">
        <v>61.642700000000005</v>
      </c>
      <c r="F5" s="18">
        <v>0</v>
      </c>
      <c r="G5" s="15">
        <v>0</v>
      </c>
      <c r="H5" s="16"/>
      <c r="I5" s="17"/>
      <c r="J5" s="18" t="s">
        <v>79</v>
      </c>
      <c r="K5" s="16">
        <v>61.642700000000005</v>
      </c>
      <c r="L5" s="16">
        <v>61.642700000000005</v>
      </c>
      <c r="M5" s="19" t="s">
        <v>78</v>
      </c>
      <c r="N5" s="20" t="s">
        <v>78</v>
      </c>
    </row>
    <row r="6" spans="1:14" x14ac:dyDescent="0.2">
      <c r="A6" s="21" t="s">
        <v>15</v>
      </c>
      <c r="B6" s="22">
        <v>0</v>
      </c>
      <c r="C6" s="23">
        <v>0</v>
      </c>
      <c r="D6" s="24"/>
      <c r="E6" s="25"/>
      <c r="F6" s="26" t="s">
        <v>79</v>
      </c>
      <c r="G6" s="23">
        <v>1</v>
      </c>
      <c r="H6" s="24">
        <v>67.476200000000006</v>
      </c>
      <c r="I6" s="25">
        <v>67.476200000000006</v>
      </c>
      <c r="J6" s="26" t="s">
        <v>79</v>
      </c>
      <c r="K6" s="24">
        <v>67.476200000000006</v>
      </c>
      <c r="L6" s="24">
        <v>67.476200000000006</v>
      </c>
      <c r="M6" s="27">
        <f t="shared" ref="M6:N20" si="0">(H6-D6)/H6</f>
        <v>1</v>
      </c>
      <c r="N6" s="28">
        <f t="shared" si="0"/>
        <v>1</v>
      </c>
    </row>
    <row r="7" spans="1:14" ht="13.5" thickBot="1" x14ac:dyDescent="0.25">
      <c r="A7" s="21" t="s">
        <v>16</v>
      </c>
      <c r="B7" s="22" t="s">
        <v>79</v>
      </c>
      <c r="C7" s="23">
        <v>0.8</v>
      </c>
      <c r="D7" s="24">
        <v>55.527700000000003</v>
      </c>
      <c r="E7" s="25">
        <v>55.527700000000003</v>
      </c>
      <c r="F7" s="26" t="s">
        <v>79</v>
      </c>
      <c r="G7" s="23">
        <v>0.2</v>
      </c>
      <c r="H7" s="24">
        <v>55.527700000000003</v>
      </c>
      <c r="I7" s="25">
        <v>55.527700000000003</v>
      </c>
      <c r="J7" s="26" t="s">
        <v>79</v>
      </c>
      <c r="K7" s="24">
        <v>55.527700000000003</v>
      </c>
      <c r="L7" s="24">
        <v>55.527700000000003</v>
      </c>
      <c r="M7" s="27">
        <f t="shared" si="0"/>
        <v>0</v>
      </c>
      <c r="N7" s="28">
        <f t="shared" si="0"/>
        <v>0</v>
      </c>
    </row>
    <row r="8" spans="1:14" x14ac:dyDescent="0.2">
      <c r="A8" s="21" t="s">
        <v>17</v>
      </c>
      <c r="B8" s="22" t="s">
        <v>79</v>
      </c>
      <c r="C8" s="23">
        <v>1</v>
      </c>
      <c r="D8" s="24">
        <v>54.867200000000004</v>
      </c>
      <c r="E8" s="25">
        <v>54.867200000000004</v>
      </c>
      <c r="F8" s="26">
        <v>0</v>
      </c>
      <c r="G8" s="23">
        <v>0</v>
      </c>
      <c r="H8" s="24"/>
      <c r="I8" s="25"/>
      <c r="J8" s="26" t="s">
        <v>79</v>
      </c>
      <c r="K8" s="24">
        <v>54.867200000000004</v>
      </c>
      <c r="L8" s="24">
        <v>54.867200000000004</v>
      </c>
      <c r="M8" s="19" t="s">
        <v>78</v>
      </c>
      <c r="N8" s="20" t="s">
        <v>78</v>
      </c>
    </row>
    <row r="9" spans="1:14" x14ac:dyDescent="0.2">
      <c r="A9" s="21" t="s">
        <v>18</v>
      </c>
      <c r="B9" s="22" t="s">
        <v>79</v>
      </c>
      <c r="C9" s="23">
        <v>0.25</v>
      </c>
      <c r="D9" s="24">
        <v>67.476200000000006</v>
      </c>
      <c r="E9" s="25">
        <v>67.476200000000006</v>
      </c>
      <c r="F9" s="26" t="s">
        <v>79</v>
      </c>
      <c r="G9" s="23">
        <v>0.75</v>
      </c>
      <c r="H9" s="24">
        <v>67.476200000000006</v>
      </c>
      <c r="I9" s="25">
        <v>67.476200000000006</v>
      </c>
      <c r="J9" s="26" t="s">
        <v>79</v>
      </c>
      <c r="K9" s="24">
        <v>67.476200000000006</v>
      </c>
      <c r="L9" s="24">
        <v>67.476200000000006</v>
      </c>
      <c r="M9" s="27">
        <f t="shared" si="0"/>
        <v>0</v>
      </c>
      <c r="N9" s="28">
        <f t="shared" si="0"/>
        <v>0</v>
      </c>
    </row>
    <row r="10" spans="1:14" x14ac:dyDescent="0.2">
      <c r="A10" s="21" t="s">
        <v>19</v>
      </c>
      <c r="B10" s="22" t="s">
        <v>79</v>
      </c>
      <c r="C10" s="23">
        <v>0.33333333333333331</v>
      </c>
      <c r="D10" s="24">
        <v>60.433</v>
      </c>
      <c r="E10" s="25">
        <v>60.433</v>
      </c>
      <c r="F10" s="26" t="s">
        <v>79</v>
      </c>
      <c r="G10" s="23">
        <v>0.66666666666666663</v>
      </c>
      <c r="H10" s="24">
        <v>60.433</v>
      </c>
      <c r="I10" s="25">
        <v>60.433</v>
      </c>
      <c r="J10" s="26">
        <v>21</v>
      </c>
      <c r="K10" s="24">
        <v>60.433000000000007</v>
      </c>
      <c r="L10" s="24">
        <v>60.433</v>
      </c>
      <c r="M10" s="27">
        <f t="shared" si="0"/>
        <v>0</v>
      </c>
      <c r="N10" s="28">
        <f t="shared" si="0"/>
        <v>0</v>
      </c>
    </row>
    <row r="11" spans="1:14" x14ac:dyDescent="0.2">
      <c r="A11" s="21" t="s">
        <v>20</v>
      </c>
      <c r="B11" s="22">
        <v>138</v>
      </c>
      <c r="C11" s="23">
        <v>0.4584717607973422</v>
      </c>
      <c r="D11" s="24">
        <v>62.836207712924399</v>
      </c>
      <c r="E11" s="25">
        <v>60.844900000000003</v>
      </c>
      <c r="F11" s="26">
        <v>163</v>
      </c>
      <c r="G11" s="23">
        <v>0.5415282392026578</v>
      </c>
      <c r="H11" s="24">
        <v>64.126609748718352</v>
      </c>
      <c r="I11" s="25">
        <v>64.296954794520545</v>
      </c>
      <c r="J11" s="26">
        <v>301</v>
      </c>
      <c r="K11" s="24">
        <v>63.534996855231419</v>
      </c>
      <c r="L11" s="24">
        <v>60.844900000000003</v>
      </c>
      <c r="M11" s="27">
        <f t="shared" si="0"/>
        <v>2.0122723481725044E-2</v>
      </c>
      <c r="N11" s="28">
        <f t="shared" si="0"/>
        <v>5.3689242446280365E-2</v>
      </c>
    </row>
    <row r="12" spans="1:14" ht="13.5" thickBot="1" x14ac:dyDescent="0.25">
      <c r="A12" s="21" t="s">
        <v>21</v>
      </c>
      <c r="B12" s="22" t="s">
        <v>79</v>
      </c>
      <c r="C12" s="23">
        <v>0.83333333333333337</v>
      </c>
      <c r="D12" s="24">
        <v>37.847000000000001</v>
      </c>
      <c r="E12" s="25">
        <v>39.916499999999999</v>
      </c>
      <c r="F12" s="26" t="s">
        <v>79</v>
      </c>
      <c r="G12" s="23">
        <v>0.16666666666666666</v>
      </c>
      <c r="H12" s="24">
        <v>39.916499999999999</v>
      </c>
      <c r="I12" s="25">
        <v>39.916499999999999</v>
      </c>
      <c r="J12" s="26" t="s">
        <v>79</v>
      </c>
      <c r="K12" s="24">
        <v>38.191916666666664</v>
      </c>
      <c r="L12" s="24">
        <v>39.916499999999999</v>
      </c>
      <c r="M12" s="27">
        <f t="shared" si="0"/>
        <v>5.184572795711042E-2</v>
      </c>
      <c r="N12" s="28">
        <f t="shared" si="0"/>
        <v>0</v>
      </c>
    </row>
    <row r="13" spans="1:14" x14ac:dyDescent="0.2">
      <c r="A13" s="21" t="s">
        <v>22</v>
      </c>
      <c r="B13" s="22" t="s">
        <v>79</v>
      </c>
      <c r="C13" s="23">
        <v>1</v>
      </c>
      <c r="D13" s="24">
        <v>111.4286</v>
      </c>
      <c r="E13" s="25">
        <v>111.4286</v>
      </c>
      <c r="F13" s="26">
        <v>0</v>
      </c>
      <c r="G13" s="23">
        <v>0</v>
      </c>
      <c r="H13" s="24"/>
      <c r="I13" s="25"/>
      <c r="J13" s="26" t="s">
        <v>79</v>
      </c>
      <c r="K13" s="24">
        <v>111.4286</v>
      </c>
      <c r="L13" s="24">
        <v>111.4286</v>
      </c>
      <c r="M13" s="19" t="s">
        <v>78</v>
      </c>
      <c r="N13" s="20" t="s">
        <v>78</v>
      </c>
    </row>
    <row r="14" spans="1:14" x14ac:dyDescent="0.2">
      <c r="A14" s="21" t="s">
        <v>23</v>
      </c>
      <c r="B14" s="22">
        <v>22</v>
      </c>
      <c r="C14" s="23">
        <v>0.62857142857142856</v>
      </c>
      <c r="D14" s="24">
        <v>55.135440909090896</v>
      </c>
      <c r="E14" s="25">
        <v>57.5002</v>
      </c>
      <c r="F14" s="26">
        <v>13</v>
      </c>
      <c r="G14" s="23">
        <v>0.37142857142857144</v>
      </c>
      <c r="H14" s="24">
        <v>52.846638461538454</v>
      </c>
      <c r="I14" s="25">
        <v>54.483000000000004</v>
      </c>
      <c r="J14" s="26">
        <v>35</v>
      </c>
      <c r="K14" s="24">
        <v>54.285314285714264</v>
      </c>
      <c r="L14" s="24">
        <v>54.483000000000004</v>
      </c>
      <c r="M14" s="27">
        <f t="shared" si="0"/>
        <v>-4.3310275055966366E-2</v>
      </c>
      <c r="N14" s="28">
        <f t="shared" si="0"/>
        <v>-5.5378741992915134E-2</v>
      </c>
    </row>
    <row r="15" spans="1:14" x14ac:dyDescent="0.2">
      <c r="A15" s="21" t="s">
        <v>24</v>
      </c>
      <c r="B15" s="22" t="s">
        <v>79</v>
      </c>
      <c r="C15" s="23">
        <v>0.36363636363636365</v>
      </c>
      <c r="D15" s="24">
        <v>56.915875</v>
      </c>
      <c r="E15" s="25">
        <v>54.017000000000003</v>
      </c>
      <c r="F15" s="26" t="s">
        <v>79</v>
      </c>
      <c r="G15" s="23">
        <v>0.63636363636363635</v>
      </c>
      <c r="H15" s="24">
        <v>59.368142857142857</v>
      </c>
      <c r="I15" s="25">
        <v>55.578600000000002</v>
      </c>
      <c r="J15" s="26">
        <v>11</v>
      </c>
      <c r="K15" s="24">
        <v>58.476409090909094</v>
      </c>
      <c r="L15" s="24">
        <v>55.578600000000002</v>
      </c>
      <c r="M15" s="27">
        <f t="shared" si="0"/>
        <v>4.1306123774896106E-2</v>
      </c>
      <c r="N15" s="28">
        <f t="shared" si="0"/>
        <v>2.8097145304127821E-2</v>
      </c>
    </row>
    <row r="16" spans="1:14" ht="13.5" thickBot="1" x14ac:dyDescent="0.25">
      <c r="A16" s="21" t="s">
        <v>25</v>
      </c>
      <c r="B16" s="22">
        <v>0</v>
      </c>
      <c r="C16" s="23">
        <v>0</v>
      </c>
      <c r="D16" s="24"/>
      <c r="E16" s="25"/>
      <c r="F16" s="26" t="s">
        <v>79</v>
      </c>
      <c r="G16" s="23">
        <v>1</v>
      </c>
      <c r="H16" s="24">
        <v>82.067319178082201</v>
      </c>
      <c r="I16" s="25">
        <v>82.067319178082201</v>
      </c>
      <c r="J16" s="26" t="s">
        <v>79</v>
      </c>
      <c r="K16" s="24">
        <v>82.067319178082201</v>
      </c>
      <c r="L16" s="24">
        <v>82.067319178082201</v>
      </c>
      <c r="M16" s="27">
        <f t="shared" si="0"/>
        <v>1</v>
      </c>
      <c r="N16" s="28">
        <f t="shared" si="0"/>
        <v>1</v>
      </c>
    </row>
    <row r="17" spans="1:14" ht="13.5" thickBot="1" x14ac:dyDescent="0.25">
      <c r="A17" s="21" t="s">
        <v>26</v>
      </c>
      <c r="B17" s="117" t="s">
        <v>79</v>
      </c>
      <c r="C17" s="23">
        <v>0.5</v>
      </c>
      <c r="D17" s="24">
        <v>48.417200000000001</v>
      </c>
      <c r="E17" s="25">
        <v>48.417200000000001</v>
      </c>
      <c r="F17" s="26" t="s">
        <v>79</v>
      </c>
      <c r="G17" s="23">
        <v>0.5</v>
      </c>
      <c r="H17" s="24">
        <v>46.076466666666668</v>
      </c>
      <c r="I17" s="25">
        <v>48.417200000000001</v>
      </c>
      <c r="J17" s="26" t="s">
        <v>79</v>
      </c>
      <c r="K17" s="24">
        <v>47.246833333333335</v>
      </c>
      <c r="L17" s="24">
        <v>48.417200000000001</v>
      </c>
      <c r="M17" s="27">
        <f t="shared" si="0"/>
        <v>-5.0801059687736454E-2</v>
      </c>
      <c r="N17" s="28">
        <f t="shared" si="0"/>
        <v>0</v>
      </c>
    </row>
    <row r="18" spans="1:14" x14ac:dyDescent="0.2">
      <c r="A18" s="21" t="s">
        <v>27</v>
      </c>
      <c r="B18" s="117" t="s">
        <v>79</v>
      </c>
      <c r="C18" s="23">
        <v>1</v>
      </c>
      <c r="D18" s="24">
        <v>46.502100000000006</v>
      </c>
      <c r="E18" s="25">
        <v>46.502100000000006</v>
      </c>
      <c r="F18" s="26">
        <v>0</v>
      </c>
      <c r="G18" s="23">
        <v>0</v>
      </c>
      <c r="H18" s="24"/>
      <c r="I18" s="25"/>
      <c r="J18" s="26" t="s">
        <v>79</v>
      </c>
      <c r="K18" s="24">
        <v>46.502100000000006</v>
      </c>
      <c r="L18" s="24">
        <v>46.502100000000006</v>
      </c>
      <c r="M18" s="19" t="s">
        <v>78</v>
      </c>
      <c r="N18" s="20" t="s">
        <v>78</v>
      </c>
    </row>
    <row r="19" spans="1:14" x14ac:dyDescent="0.2">
      <c r="A19" s="21" t="s">
        <v>28</v>
      </c>
      <c r="B19" s="22">
        <v>23</v>
      </c>
      <c r="C19" s="23">
        <v>0.47916666666666669</v>
      </c>
      <c r="D19" s="24">
        <v>40.335026086956525</v>
      </c>
      <c r="E19" s="25">
        <v>41.767500000000005</v>
      </c>
      <c r="F19" s="26">
        <v>25</v>
      </c>
      <c r="G19" s="23">
        <v>0.52083333333333337</v>
      </c>
      <c r="H19" s="24">
        <v>41.919116000000002</v>
      </c>
      <c r="I19" s="25">
        <v>46.089200000000005</v>
      </c>
      <c r="J19" s="26">
        <v>48</v>
      </c>
      <c r="K19" s="24">
        <v>41.160072916666643</v>
      </c>
      <c r="L19" s="24">
        <v>45.398800000000001</v>
      </c>
      <c r="M19" s="27">
        <f t="shared" si="0"/>
        <v>3.7789201304805134E-2</v>
      </c>
      <c r="N19" s="28">
        <f t="shared" si="0"/>
        <v>9.3768171285246851E-2</v>
      </c>
    </row>
    <row r="20" spans="1:14" ht="13.5" thickBot="1" x14ac:dyDescent="0.25">
      <c r="A20" s="29" t="s">
        <v>29</v>
      </c>
      <c r="B20" s="22">
        <v>22</v>
      </c>
      <c r="C20" s="23">
        <v>0.52380952380952384</v>
      </c>
      <c r="D20" s="24">
        <v>25.656427272727274</v>
      </c>
      <c r="E20" s="25">
        <v>24.084099999999999</v>
      </c>
      <c r="F20" s="26">
        <v>20</v>
      </c>
      <c r="G20" s="23">
        <v>0.47619047619047616</v>
      </c>
      <c r="H20" s="24">
        <v>25.368205</v>
      </c>
      <c r="I20" s="30">
        <v>25.016400000000001</v>
      </c>
      <c r="J20" s="31">
        <v>42</v>
      </c>
      <c r="K20" s="32">
        <v>25.519178571428569</v>
      </c>
      <c r="L20" s="32">
        <v>25.016400000000001</v>
      </c>
      <c r="M20" s="33">
        <f t="shared" si="0"/>
        <v>-1.1361555645236813E-2</v>
      </c>
      <c r="N20" s="34">
        <f t="shared" si="0"/>
        <v>3.7267552485569524E-2</v>
      </c>
    </row>
    <row r="21" spans="1:14" s="45" customFormat="1" ht="13.5" thickBot="1" x14ac:dyDescent="0.25">
      <c r="A21" s="35" t="s">
        <v>30</v>
      </c>
      <c r="B21" s="36">
        <v>233</v>
      </c>
      <c r="C21" s="37">
        <v>0.48041237113402063</v>
      </c>
      <c r="D21" s="38">
        <v>55.475244911517379</v>
      </c>
      <c r="E21" s="39">
        <v>57.136300000000006</v>
      </c>
      <c r="F21" s="40">
        <v>252</v>
      </c>
      <c r="G21" s="37">
        <v>0.51958762886597942</v>
      </c>
      <c r="H21" s="38">
        <v>57.707422254837972</v>
      </c>
      <c r="I21" s="39">
        <v>58.86232739726028</v>
      </c>
      <c r="J21" s="41">
        <v>485</v>
      </c>
      <c r="K21" s="42">
        <v>56.635056644541727</v>
      </c>
      <c r="L21" s="42">
        <v>57.136300000000006</v>
      </c>
      <c r="M21" s="43">
        <f t="shared" ref="M21:N21" si="1">(H21-D21)/H21</f>
        <v>3.8680940095768286E-2</v>
      </c>
      <c r="N21" s="44">
        <f t="shared" si="1"/>
        <v>2.9323125224243372E-2</v>
      </c>
    </row>
    <row r="25" spans="1:14" x14ac:dyDescent="0.2">
      <c r="B25" s="121" t="s">
        <v>31</v>
      </c>
      <c r="C25" s="121"/>
      <c r="D25" s="121"/>
      <c r="E25" s="121"/>
      <c r="F25" s="121"/>
      <c r="G25" s="121"/>
      <c r="H25" s="121"/>
      <c r="I25" s="121"/>
      <c r="J25" s="121"/>
      <c r="K25" s="121"/>
      <c r="L25" s="121"/>
      <c r="M25" s="121"/>
      <c r="N25" s="121"/>
    </row>
    <row r="26" spans="1:14" ht="13.5" thickBot="1" x14ac:dyDescent="0.25"/>
    <row r="27" spans="1:14" s="45" customFormat="1" ht="13.5" thickBot="1" x14ac:dyDescent="0.25">
      <c r="A27" s="46"/>
      <c r="B27" s="129" t="s">
        <v>1</v>
      </c>
      <c r="C27" s="130"/>
      <c r="D27" s="130"/>
      <c r="E27" s="131"/>
      <c r="F27" s="129" t="s">
        <v>2</v>
      </c>
      <c r="G27" s="130"/>
      <c r="H27" s="130"/>
      <c r="I27" s="131"/>
      <c r="J27" s="122" t="s">
        <v>3</v>
      </c>
      <c r="K27" s="123"/>
      <c r="L27" s="123"/>
      <c r="M27" s="123"/>
      <c r="N27" s="124"/>
    </row>
    <row r="28" spans="1:14" s="4" customFormat="1" ht="64.5" thickBot="1" x14ac:dyDescent="0.25">
      <c r="A28" s="5" t="s">
        <v>4</v>
      </c>
      <c r="B28" s="6" t="s">
        <v>5</v>
      </c>
      <c r="C28" s="7" t="s">
        <v>6</v>
      </c>
      <c r="D28" s="8" t="s">
        <v>7</v>
      </c>
      <c r="E28" s="9" t="s">
        <v>8</v>
      </c>
      <c r="F28" s="10" t="s">
        <v>5</v>
      </c>
      <c r="G28" s="7" t="s">
        <v>6</v>
      </c>
      <c r="H28" s="8" t="s">
        <v>7</v>
      </c>
      <c r="I28" s="9" t="s">
        <v>8</v>
      </c>
      <c r="J28" s="11" t="s">
        <v>9</v>
      </c>
      <c r="K28" s="12" t="s">
        <v>10</v>
      </c>
      <c r="L28" s="12" t="s">
        <v>11</v>
      </c>
      <c r="M28" s="7" t="s">
        <v>12</v>
      </c>
      <c r="N28" s="9" t="s">
        <v>13</v>
      </c>
    </row>
    <row r="29" spans="1:14" x14ac:dyDescent="0.2">
      <c r="A29" s="21" t="s">
        <v>32</v>
      </c>
      <c r="B29" s="47" t="s">
        <v>79</v>
      </c>
      <c r="C29" s="48">
        <v>1</v>
      </c>
      <c r="D29" s="49">
        <v>20.743000000000002</v>
      </c>
      <c r="E29" s="50">
        <v>20.743000000000002</v>
      </c>
      <c r="F29" s="47">
        <v>0</v>
      </c>
      <c r="G29" s="48">
        <v>0</v>
      </c>
      <c r="H29" s="24"/>
      <c r="I29" s="17"/>
      <c r="J29" s="51" t="s">
        <v>79</v>
      </c>
      <c r="K29" s="52">
        <v>20.743000000000002</v>
      </c>
      <c r="L29" s="49">
        <v>20.743000000000002</v>
      </c>
      <c r="M29" s="19" t="s">
        <v>78</v>
      </c>
      <c r="N29" s="20" t="s">
        <v>78</v>
      </c>
    </row>
    <row r="30" spans="1:14" x14ac:dyDescent="0.2">
      <c r="A30" s="21" t="s">
        <v>33</v>
      </c>
      <c r="B30" s="47" t="s">
        <v>79</v>
      </c>
      <c r="C30" s="27">
        <v>0.5714285714285714</v>
      </c>
      <c r="D30" s="53">
        <v>58.553625000000004</v>
      </c>
      <c r="E30" s="50">
        <v>61.177050000000001</v>
      </c>
      <c r="F30" s="47" t="s">
        <v>79</v>
      </c>
      <c r="G30" s="27">
        <v>0.42857142857142855</v>
      </c>
      <c r="H30" s="24">
        <v>58.494</v>
      </c>
      <c r="I30" s="25">
        <v>58.4589</v>
      </c>
      <c r="J30" s="47" t="s">
        <v>79</v>
      </c>
      <c r="K30" s="24">
        <v>58.528071428571423</v>
      </c>
      <c r="L30" s="53">
        <v>60.055500000000002</v>
      </c>
      <c r="M30" s="27">
        <f t="shared" ref="M30:N36" si="2">(H30-D30)/H30</f>
        <v>-1.0193353164427812E-3</v>
      </c>
      <c r="N30" s="28">
        <f t="shared" si="2"/>
        <v>-4.6496769525256228E-2</v>
      </c>
    </row>
    <row r="31" spans="1:14" x14ac:dyDescent="0.2">
      <c r="A31" s="21" t="s">
        <v>34</v>
      </c>
      <c r="B31" s="47">
        <v>0</v>
      </c>
      <c r="C31" s="27">
        <v>0</v>
      </c>
      <c r="D31" s="53"/>
      <c r="E31" s="50"/>
      <c r="F31" s="47" t="s">
        <v>79</v>
      </c>
      <c r="G31" s="27">
        <v>1</v>
      </c>
      <c r="H31" s="24">
        <v>72.06410000000001</v>
      </c>
      <c r="I31" s="25">
        <v>72.06410000000001</v>
      </c>
      <c r="J31" s="47" t="s">
        <v>79</v>
      </c>
      <c r="K31" s="24">
        <v>72.06410000000001</v>
      </c>
      <c r="L31" s="53">
        <v>72.06410000000001</v>
      </c>
      <c r="M31" s="27">
        <f t="shared" si="2"/>
        <v>1</v>
      </c>
      <c r="N31" s="28">
        <f t="shared" si="2"/>
        <v>1</v>
      </c>
    </row>
    <row r="32" spans="1:14" x14ac:dyDescent="0.2">
      <c r="A32" s="21" t="s">
        <v>35</v>
      </c>
      <c r="B32" s="47" t="s">
        <v>79</v>
      </c>
      <c r="C32" s="27">
        <v>0.33333333333333331</v>
      </c>
      <c r="D32" s="53">
        <v>5.9836</v>
      </c>
      <c r="E32" s="50">
        <v>5.9836</v>
      </c>
      <c r="F32" s="47" t="s">
        <v>79</v>
      </c>
      <c r="G32" s="27">
        <v>0.66666666666666663</v>
      </c>
      <c r="H32" s="24">
        <v>5.9836</v>
      </c>
      <c r="I32" s="25">
        <v>5.9836</v>
      </c>
      <c r="J32" s="47" t="s">
        <v>79</v>
      </c>
      <c r="K32" s="24">
        <v>5.9836000000000009</v>
      </c>
      <c r="L32" s="53">
        <v>5.9836</v>
      </c>
      <c r="M32" s="27">
        <f t="shared" si="2"/>
        <v>0</v>
      </c>
      <c r="N32" s="28">
        <f t="shared" si="2"/>
        <v>0</v>
      </c>
    </row>
    <row r="33" spans="1:15" x14ac:dyDescent="0.2">
      <c r="A33" s="21" t="s">
        <v>36</v>
      </c>
      <c r="B33" s="47" t="s">
        <v>79</v>
      </c>
      <c r="C33" s="27">
        <v>0.66666666666666663</v>
      </c>
      <c r="D33" s="53">
        <v>40.580800000000004</v>
      </c>
      <c r="E33" s="50">
        <v>40.580800000000004</v>
      </c>
      <c r="F33" s="47" t="s">
        <v>79</v>
      </c>
      <c r="G33" s="27">
        <v>0.33333333333333331</v>
      </c>
      <c r="H33" s="24">
        <v>40.580800000000004</v>
      </c>
      <c r="I33" s="25">
        <v>40.580800000000004</v>
      </c>
      <c r="J33" s="47" t="s">
        <v>79</v>
      </c>
      <c r="K33" s="24">
        <v>40.580800000000004</v>
      </c>
      <c r="L33" s="53">
        <v>40.580800000000004</v>
      </c>
      <c r="M33" s="27">
        <f t="shared" si="2"/>
        <v>0</v>
      </c>
      <c r="N33" s="28">
        <f t="shared" si="2"/>
        <v>0</v>
      </c>
    </row>
    <row r="34" spans="1:15" x14ac:dyDescent="0.2">
      <c r="A34" s="21" t="s">
        <v>37</v>
      </c>
      <c r="B34" s="47" t="s">
        <v>79</v>
      </c>
      <c r="C34" s="48">
        <v>1</v>
      </c>
      <c r="D34" s="53">
        <v>46.092300000000002</v>
      </c>
      <c r="E34" s="50">
        <v>46.092300000000002</v>
      </c>
      <c r="F34" s="47">
        <v>0</v>
      </c>
      <c r="G34" s="48">
        <v>0</v>
      </c>
      <c r="H34" s="24"/>
      <c r="I34" s="25"/>
      <c r="J34" s="47" t="s">
        <v>79</v>
      </c>
      <c r="K34" s="24">
        <v>46.092300000000002</v>
      </c>
      <c r="L34" s="53">
        <v>46.092300000000002</v>
      </c>
      <c r="M34" s="27" t="s">
        <v>78</v>
      </c>
      <c r="N34" s="28" t="s">
        <v>78</v>
      </c>
    </row>
    <row r="35" spans="1:15" ht="13.5" thickBot="1" x14ac:dyDescent="0.25">
      <c r="A35" s="54" t="s">
        <v>38</v>
      </c>
      <c r="B35" s="55" t="s">
        <v>79</v>
      </c>
      <c r="C35" s="56">
        <v>1</v>
      </c>
      <c r="D35" s="57">
        <v>51.019300000000001</v>
      </c>
      <c r="E35" s="58">
        <v>51.019300000000001</v>
      </c>
      <c r="F35" s="55">
        <v>0</v>
      </c>
      <c r="G35" s="56">
        <v>0</v>
      </c>
      <c r="H35" s="59"/>
      <c r="I35" s="30"/>
      <c r="J35" s="55" t="s">
        <v>79</v>
      </c>
      <c r="K35" s="59">
        <v>51.019300000000001</v>
      </c>
      <c r="L35" s="57">
        <v>51.019300000000001</v>
      </c>
      <c r="M35" s="33" t="s">
        <v>78</v>
      </c>
      <c r="N35" s="60" t="s">
        <v>78</v>
      </c>
    </row>
    <row r="36" spans="1:15" s="45" customFormat="1" ht="13.5" thickBot="1" x14ac:dyDescent="0.25">
      <c r="A36" s="35" t="s">
        <v>30</v>
      </c>
      <c r="B36" s="41">
        <v>12</v>
      </c>
      <c r="C36" s="61">
        <v>0.52173913043478259</v>
      </c>
      <c r="D36" s="42">
        <v>37.59845833333334</v>
      </c>
      <c r="E36" s="62">
        <v>43.336550000000003</v>
      </c>
      <c r="F36" s="41">
        <v>11</v>
      </c>
      <c r="G36" s="61">
        <v>0.47826086956521741</v>
      </c>
      <c r="H36" s="38">
        <v>29.457136363636376</v>
      </c>
      <c r="I36" s="39">
        <v>5.9836</v>
      </c>
      <c r="J36" s="41">
        <v>23</v>
      </c>
      <c r="K36" s="38">
        <v>33.704782608695652</v>
      </c>
      <c r="L36" s="63">
        <v>40.580800000000004</v>
      </c>
      <c r="M36" s="64">
        <f t="shared" si="2"/>
        <v>-0.27637859529845854</v>
      </c>
      <c r="N36" s="65">
        <f t="shared" si="2"/>
        <v>-6.2425546493749584</v>
      </c>
    </row>
    <row r="37" spans="1:15" x14ac:dyDescent="0.2">
      <c r="B37"/>
      <c r="C37"/>
      <c r="D37"/>
      <c r="E37"/>
      <c r="F37"/>
      <c r="G37"/>
    </row>
    <row r="38" spans="1:15" x14ac:dyDescent="0.2">
      <c r="B38"/>
      <c r="C38"/>
      <c r="D38"/>
      <c r="E38"/>
      <c r="F38"/>
      <c r="G38"/>
    </row>
    <row r="39" spans="1:15" x14ac:dyDescent="0.2">
      <c r="B39"/>
      <c r="C39"/>
      <c r="D39"/>
      <c r="E39"/>
      <c r="F39"/>
      <c r="G39"/>
    </row>
    <row r="40" spans="1:15" x14ac:dyDescent="0.2">
      <c r="B40"/>
      <c r="C40" s="121" t="s">
        <v>39</v>
      </c>
      <c r="D40" s="121"/>
      <c r="E40" s="121"/>
      <c r="F40" s="121"/>
      <c r="G40" s="121"/>
      <c r="H40" s="121"/>
      <c r="I40" s="121"/>
      <c r="J40" s="121"/>
      <c r="K40" s="121"/>
      <c r="L40" s="121"/>
      <c r="M40" s="121"/>
      <c r="N40" s="121"/>
      <c r="O40" s="121"/>
    </row>
    <row r="41" spans="1:15" ht="13.5" thickBot="1" x14ac:dyDescent="0.25"/>
    <row r="42" spans="1:15" s="4" customFormat="1" ht="13.5" thickBot="1" x14ac:dyDescent="0.25">
      <c r="A42" s="3"/>
      <c r="B42" s="66"/>
      <c r="C42" s="122" t="s">
        <v>1</v>
      </c>
      <c r="D42" s="123"/>
      <c r="E42" s="123"/>
      <c r="F42" s="124"/>
      <c r="G42" s="122" t="s">
        <v>2</v>
      </c>
      <c r="H42" s="123"/>
      <c r="I42" s="123"/>
      <c r="J42" s="124"/>
      <c r="K42" s="122" t="s">
        <v>3</v>
      </c>
      <c r="L42" s="123"/>
      <c r="M42" s="123"/>
      <c r="N42" s="123"/>
      <c r="O42" s="124"/>
    </row>
    <row r="43" spans="1:15" s="4" customFormat="1" ht="77.25" thickBot="1" x14ac:dyDescent="0.25">
      <c r="A43" s="5" t="s">
        <v>40</v>
      </c>
      <c r="B43" s="5" t="s">
        <v>4</v>
      </c>
      <c r="C43" s="6" t="s">
        <v>5</v>
      </c>
      <c r="D43" s="7" t="s">
        <v>6</v>
      </c>
      <c r="E43" s="8" t="s">
        <v>7</v>
      </c>
      <c r="F43" s="9" t="s">
        <v>8</v>
      </c>
      <c r="G43" s="10" t="s">
        <v>5</v>
      </c>
      <c r="H43" s="7" t="s">
        <v>6</v>
      </c>
      <c r="I43" s="8" t="s">
        <v>7</v>
      </c>
      <c r="J43" s="9" t="s">
        <v>8</v>
      </c>
      <c r="K43" s="11" t="s">
        <v>9</v>
      </c>
      <c r="L43" s="12" t="s">
        <v>10</v>
      </c>
      <c r="M43" s="12" t="s">
        <v>11</v>
      </c>
      <c r="N43" s="7" t="s">
        <v>12</v>
      </c>
      <c r="O43" s="9" t="s">
        <v>13</v>
      </c>
    </row>
    <row r="44" spans="1:15" x14ac:dyDescent="0.2">
      <c r="A44" s="67" t="s">
        <v>41</v>
      </c>
      <c r="B44" s="68" t="s">
        <v>42</v>
      </c>
      <c r="C44" s="51">
        <v>258</v>
      </c>
      <c r="D44" s="69">
        <v>0.92473118279569888</v>
      </c>
      <c r="E44" s="52">
        <v>13.587172093023215</v>
      </c>
      <c r="F44" s="70">
        <v>13.872</v>
      </c>
      <c r="G44" s="51">
        <v>21</v>
      </c>
      <c r="H44" s="69">
        <v>7.5268817204301078E-2</v>
      </c>
      <c r="I44" s="49">
        <v>13.506400000000006</v>
      </c>
      <c r="J44" s="71">
        <v>13.872</v>
      </c>
      <c r="K44" s="51">
        <v>279</v>
      </c>
      <c r="L44" s="52">
        <v>13.581092473118234</v>
      </c>
      <c r="M44" s="72">
        <v>13.872</v>
      </c>
      <c r="N44" s="73">
        <f t="shared" ref="N44:O105" si="3">(I44-E44)/I44</f>
        <v>-5.9802829046384136E-3</v>
      </c>
      <c r="O44" s="74">
        <f t="shared" si="3"/>
        <v>0</v>
      </c>
    </row>
    <row r="45" spans="1:15" x14ac:dyDescent="0.2">
      <c r="A45" s="75"/>
      <c r="B45" s="76" t="s">
        <v>43</v>
      </c>
      <c r="C45" s="47">
        <v>230</v>
      </c>
      <c r="D45" s="48">
        <v>0.97046413502109707</v>
      </c>
      <c r="E45" s="24">
        <v>14.747328260869637</v>
      </c>
      <c r="F45" s="25">
        <v>15.0304</v>
      </c>
      <c r="G45" s="47" t="s">
        <v>79</v>
      </c>
      <c r="H45" s="48">
        <v>2.9535864978902954E-2</v>
      </c>
      <c r="I45" s="53">
        <v>14.872757142857143</v>
      </c>
      <c r="J45" s="50">
        <v>15.0304</v>
      </c>
      <c r="K45" s="47">
        <v>237</v>
      </c>
      <c r="L45" s="24">
        <v>14.751032911392477</v>
      </c>
      <c r="M45" s="53">
        <v>15.0304</v>
      </c>
      <c r="N45" s="27">
        <f t="shared" si="3"/>
        <v>8.4334653475966626E-3</v>
      </c>
      <c r="O45" s="28">
        <f t="shared" si="3"/>
        <v>0</v>
      </c>
    </row>
    <row r="46" spans="1:15" x14ac:dyDescent="0.2">
      <c r="A46" s="75"/>
      <c r="B46" s="76" t="s">
        <v>44</v>
      </c>
      <c r="C46" s="47">
        <v>282</v>
      </c>
      <c r="D46" s="48">
        <v>0.96575342465753422</v>
      </c>
      <c r="E46" s="24">
        <v>16.024600825803883</v>
      </c>
      <c r="F46" s="25">
        <v>16.415400000000002</v>
      </c>
      <c r="G46" s="47">
        <v>10</v>
      </c>
      <c r="H46" s="48">
        <v>3.4246575342465752E-2</v>
      </c>
      <c r="I46" s="53">
        <v>15.35636</v>
      </c>
      <c r="J46" s="50">
        <v>15.091600000000001</v>
      </c>
      <c r="K46" s="47">
        <v>292</v>
      </c>
      <c r="L46" s="24">
        <v>16.00171586601607</v>
      </c>
      <c r="M46" s="53">
        <v>16.415400000000002</v>
      </c>
      <c r="N46" s="27">
        <f t="shared" si="3"/>
        <v>-4.3515574381160833E-2</v>
      </c>
      <c r="O46" s="28">
        <f t="shared" si="3"/>
        <v>-8.7717670757242447E-2</v>
      </c>
    </row>
    <row r="47" spans="1:15" x14ac:dyDescent="0.2">
      <c r="A47" s="75"/>
      <c r="B47" s="76" t="s">
        <v>45</v>
      </c>
      <c r="C47" s="47">
        <v>78</v>
      </c>
      <c r="D47" s="48">
        <v>0.73584905660377353</v>
      </c>
      <c r="E47" s="24">
        <v>18.728770512820532</v>
      </c>
      <c r="F47" s="25">
        <v>17.663</v>
      </c>
      <c r="G47" s="47">
        <v>28</v>
      </c>
      <c r="H47" s="48">
        <v>0.26415094339622641</v>
      </c>
      <c r="I47" s="53">
        <v>18.451114285714294</v>
      </c>
      <c r="J47" s="50">
        <v>17.663</v>
      </c>
      <c r="K47" s="47">
        <v>106</v>
      </c>
      <c r="L47" s="24">
        <v>18.655427358490595</v>
      </c>
      <c r="M47" s="53">
        <v>17.663</v>
      </c>
      <c r="N47" s="27">
        <f t="shared" si="3"/>
        <v>-1.5048209165405932E-2</v>
      </c>
      <c r="O47" s="28">
        <f t="shared" si="3"/>
        <v>0</v>
      </c>
    </row>
    <row r="48" spans="1:15" x14ac:dyDescent="0.2">
      <c r="A48" s="75"/>
      <c r="B48" s="76" t="s">
        <v>46</v>
      </c>
      <c r="C48" s="47">
        <v>67</v>
      </c>
      <c r="D48" s="48">
        <v>0.63809523809523805</v>
      </c>
      <c r="E48" s="24">
        <v>23.105826865671677</v>
      </c>
      <c r="F48" s="25">
        <v>21.598700000000001</v>
      </c>
      <c r="G48" s="47">
        <v>38</v>
      </c>
      <c r="H48" s="48">
        <v>0.3619047619047619</v>
      </c>
      <c r="I48" s="53">
        <v>22.902907894736842</v>
      </c>
      <c r="J48" s="50">
        <v>21.598700000000001</v>
      </c>
      <c r="K48" s="47">
        <v>105</v>
      </c>
      <c r="L48" s="24">
        <v>23.032389523809535</v>
      </c>
      <c r="M48" s="53">
        <v>21.598700000000001</v>
      </c>
      <c r="N48" s="27">
        <f t="shared" si="3"/>
        <v>-8.8599653750284935E-3</v>
      </c>
      <c r="O48" s="28">
        <f t="shared" si="3"/>
        <v>0</v>
      </c>
    </row>
    <row r="49" spans="1:15" x14ac:dyDescent="0.2">
      <c r="A49" s="75"/>
      <c r="B49" s="76" t="s">
        <v>47</v>
      </c>
      <c r="C49" s="47">
        <v>76</v>
      </c>
      <c r="D49" s="48">
        <v>0.72380952380952379</v>
      </c>
      <c r="E49" s="24">
        <v>27.342775000000032</v>
      </c>
      <c r="F49" s="25">
        <v>26.253800000000002</v>
      </c>
      <c r="G49" s="47">
        <v>29</v>
      </c>
      <c r="H49" s="48">
        <v>0.27619047619047621</v>
      </c>
      <c r="I49" s="53">
        <v>27.655027586206902</v>
      </c>
      <c r="J49" s="50">
        <v>29.413500000000003</v>
      </c>
      <c r="K49" s="47">
        <v>105</v>
      </c>
      <c r="L49" s="24">
        <v>27.42901619047624</v>
      </c>
      <c r="M49" s="53">
        <v>26.253800000000002</v>
      </c>
      <c r="N49" s="27">
        <f t="shared" si="3"/>
        <v>1.1290988057542502E-2</v>
      </c>
      <c r="O49" s="28">
        <f t="shared" si="3"/>
        <v>0.10742346201574109</v>
      </c>
    </row>
    <row r="50" spans="1:15" x14ac:dyDescent="0.2">
      <c r="A50" s="75"/>
      <c r="B50" s="76" t="s">
        <v>48</v>
      </c>
      <c r="C50" s="47">
        <v>21</v>
      </c>
      <c r="D50" s="48">
        <v>0.72413793103448276</v>
      </c>
      <c r="E50" s="24">
        <v>31.872785714285719</v>
      </c>
      <c r="F50" s="25">
        <v>31.164900000000003</v>
      </c>
      <c r="G50" s="47" t="s">
        <v>79</v>
      </c>
      <c r="H50" s="48">
        <v>0.27586206896551724</v>
      </c>
      <c r="I50" s="53">
        <v>31.474599999999995</v>
      </c>
      <c r="J50" s="50">
        <v>31.164900000000003</v>
      </c>
      <c r="K50" s="47">
        <v>29</v>
      </c>
      <c r="L50" s="24">
        <v>31.762941379310345</v>
      </c>
      <c r="M50" s="53">
        <v>31.164900000000003</v>
      </c>
      <c r="N50" s="27">
        <f t="shared" si="3"/>
        <v>-1.265101746442286E-2</v>
      </c>
      <c r="O50" s="28">
        <f t="shared" si="3"/>
        <v>0</v>
      </c>
    </row>
    <row r="51" spans="1:15" x14ac:dyDescent="0.2">
      <c r="A51" s="75"/>
      <c r="B51" s="76" t="s">
        <v>49</v>
      </c>
      <c r="C51" s="47">
        <v>20</v>
      </c>
      <c r="D51" s="48">
        <v>0.66666666666666663</v>
      </c>
      <c r="E51" s="24">
        <v>37.820419999999991</v>
      </c>
      <c r="F51" s="25">
        <v>36.793900000000001</v>
      </c>
      <c r="G51" s="47">
        <v>10</v>
      </c>
      <c r="H51" s="48">
        <v>0.33333333333333331</v>
      </c>
      <c r="I51" s="53">
        <v>37.820420000000006</v>
      </c>
      <c r="J51" s="50">
        <v>36.793900000000001</v>
      </c>
      <c r="K51" s="47">
        <v>30</v>
      </c>
      <c r="L51" s="24">
        <v>37.820419999999999</v>
      </c>
      <c r="M51" s="53">
        <v>36.793900000000001</v>
      </c>
      <c r="N51" s="27">
        <f t="shared" si="3"/>
        <v>3.7574555531646664E-16</v>
      </c>
      <c r="O51" s="28">
        <f t="shared" si="3"/>
        <v>0</v>
      </c>
    </row>
    <row r="52" spans="1:15" x14ac:dyDescent="0.2">
      <c r="A52" s="75"/>
      <c r="B52" s="76" t="s">
        <v>50</v>
      </c>
      <c r="C52" s="47" t="s">
        <v>79</v>
      </c>
      <c r="D52" s="48">
        <v>0.61538461538461542</v>
      </c>
      <c r="E52" s="24">
        <v>44.236150000000002</v>
      </c>
      <c r="F52" s="25">
        <v>43.454900000000002</v>
      </c>
      <c r="G52" s="47" t="s">
        <v>79</v>
      </c>
      <c r="H52" s="48">
        <v>0.38461538461538464</v>
      </c>
      <c r="I52" s="53">
        <v>44.704900000000002</v>
      </c>
      <c r="J52" s="50">
        <v>43.454900000000002</v>
      </c>
      <c r="K52" s="47">
        <v>13</v>
      </c>
      <c r="L52" s="24">
        <v>44.416438461538455</v>
      </c>
      <c r="M52" s="53">
        <v>43.454900000000002</v>
      </c>
      <c r="N52" s="27">
        <f t="shared" si="3"/>
        <v>1.0485427771899725E-2</v>
      </c>
      <c r="O52" s="28">
        <f t="shared" si="3"/>
        <v>0</v>
      </c>
    </row>
    <row r="53" spans="1:15" x14ac:dyDescent="0.2">
      <c r="A53" s="75"/>
      <c r="B53" s="76" t="s">
        <v>51</v>
      </c>
      <c r="C53" s="47" t="s">
        <v>79</v>
      </c>
      <c r="D53" s="48">
        <v>0.75</v>
      </c>
      <c r="E53" s="24">
        <v>51.591100000000004</v>
      </c>
      <c r="F53" s="25">
        <v>51.591100000000004</v>
      </c>
      <c r="G53" s="47" t="s">
        <v>79</v>
      </c>
      <c r="H53" s="48">
        <v>0.25</v>
      </c>
      <c r="I53" s="53">
        <v>51.591100000000004</v>
      </c>
      <c r="J53" s="50">
        <v>51.591100000000004</v>
      </c>
      <c r="K53" s="47" t="s">
        <v>79</v>
      </c>
      <c r="L53" s="24">
        <v>51.591100000000004</v>
      </c>
      <c r="M53" s="53">
        <v>51.591100000000004</v>
      </c>
      <c r="N53" s="27">
        <f t="shared" si="3"/>
        <v>0</v>
      </c>
      <c r="O53" s="28">
        <f t="shared" si="3"/>
        <v>0</v>
      </c>
    </row>
    <row r="54" spans="1:15" ht="13.5" thickBot="1" x14ac:dyDescent="0.25">
      <c r="A54" s="75"/>
      <c r="B54" s="77" t="s">
        <v>52</v>
      </c>
      <c r="C54" s="55" t="s">
        <v>79</v>
      </c>
      <c r="D54" s="56">
        <v>1</v>
      </c>
      <c r="E54" s="59">
        <v>63.666600000000003</v>
      </c>
      <c r="F54" s="30">
        <v>63.666600000000003</v>
      </c>
      <c r="G54" s="55">
        <v>0</v>
      </c>
      <c r="H54" s="56">
        <v>0</v>
      </c>
      <c r="I54" s="78"/>
      <c r="J54" s="58"/>
      <c r="K54" s="55" t="s">
        <v>79</v>
      </c>
      <c r="L54" s="59">
        <v>63.666600000000003</v>
      </c>
      <c r="M54" s="57">
        <v>63.666600000000003</v>
      </c>
      <c r="N54" s="33" t="s">
        <v>78</v>
      </c>
      <c r="O54" s="60" t="s">
        <v>78</v>
      </c>
    </row>
    <row r="55" spans="1:15" s="89" customFormat="1" ht="13.5" thickBot="1" x14ac:dyDescent="0.25">
      <c r="A55" s="79" t="s">
        <v>53</v>
      </c>
      <c r="B55" s="80"/>
      <c r="C55" s="81">
        <v>1044</v>
      </c>
      <c r="D55" s="82">
        <v>0.86927560366361367</v>
      </c>
      <c r="E55" s="83">
        <v>17.721613728809078</v>
      </c>
      <c r="F55" s="84">
        <v>15.091600000000001</v>
      </c>
      <c r="G55" s="81">
        <v>157</v>
      </c>
      <c r="H55" s="82">
        <v>0.13072439633638636</v>
      </c>
      <c r="I55" s="85">
        <v>23.155168152866288</v>
      </c>
      <c r="J55" s="86">
        <v>21.598700000000001</v>
      </c>
      <c r="K55" s="81">
        <v>1201</v>
      </c>
      <c r="L55" s="83">
        <v>18.431911850854874</v>
      </c>
      <c r="M55" s="85">
        <v>15.091600000000001</v>
      </c>
      <c r="N55" s="87">
        <f t="shared" si="3"/>
        <v>0.23465838763017627</v>
      </c>
      <c r="O55" s="88">
        <f t="shared" si="3"/>
        <v>0.30127276178658896</v>
      </c>
    </row>
    <row r="56" spans="1:15" x14ac:dyDescent="0.2">
      <c r="A56" s="90" t="s">
        <v>54</v>
      </c>
      <c r="B56" s="68" t="s">
        <v>43</v>
      </c>
      <c r="C56" s="51">
        <v>54</v>
      </c>
      <c r="D56" s="69">
        <v>0.9642857142857143</v>
      </c>
      <c r="E56" s="52">
        <v>14.826048148148137</v>
      </c>
      <c r="F56" s="70">
        <v>15.0304</v>
      </c>
      <c r="G56" s="51" t="s">
        <v>79</v>
      </c>
      <c r="H56" s="69">
        <v>3.5714285714285712E-2</v>
      </c>
      <c r="I56" s="91">
        <v>14.47865</v>
      </c>
      <c r="J56" s="71">
        <v>14.47865</v>
      </c>
      <c r="K56" s="51">
        <v>56</v>
      </c>
      <c r="L56" s="52">
        <v>14.813641071428561</v>
      </c>
      <c r="M56" s="49">
        <v>15.0304</v>
      </c>
      <c r="N56" s="19">
        <f t="shared" si="3"/>
        <v>-2.39938218099158E-2</v>
      </c>
      <c r="O56" s="20">
        <f t="shared" si="3"/>
        <v>-3.8107834639279227E-2</v>
      </c>
    </row>
    <row r="57" spans="1:15" x14ac:dyDescent="0.2">
      <c r="A57" s="75"/>
      <c r="B57" s="76" t="s">
        <v>44</v>
      </c>
      <c r="C57" s="47">
        <v>51</v>
      </c>
      <c r="D57" s="48">
        <v>0.92727272727272725</v>
      </c>
      <c r="E57" s="24">
        <v>15.97413333333332</v>
      </c>
      <c r="F57" s="25">
        <v>16.415400000000002</v>
      </c>
      <c r="G57" s="47" t="s">
        <v>79</v>
      </c>
      <c r="H57" s="48">
        <v>7.2727272727272724E-2</v>
      </c>
      <c r="I57" s="53">
        <v>16.084450000000004</v>
      </c>
      <c r="J57" s="50">
        <v>16.415400000000002</v>
      </c>
      <c r="K57" s="47">
        <v>55</v>
      </c>
      <c r="L57" s="24">
        <v>15.982156363636349</v>
      </c>
      <c r="M57" s="53">
        <v>16.415400000000002</v>
      </c>
      <c r="N57" s="27">
        <f t="shared" si="3"/>
        <v>6.8585911651740461E-3</v>
      </c>
      <c r="O57" s="28">
        <f t="shared" si="3"/>
        <v>0</v>
      </c>
    </row>
    <row r="58" spans="1:15" x14ac:dyDescent="0.2">
      <c r="A58" s="75"/>
      <c r="B58" s="76" t="s">
        <v>45</v>
      </c>
      <c r="C58" s="47">
        <v>83</v>
      </c>
      <c r="D58" s="48">
        <v>0.80582524271844658</v>
      </c>
      <c r="E58" s="24">
        <v>17.544810843373508</v>
      </c>
      <c r="F58" s="25">
        <v>16.5305</v>
      </c>
      <c r="G58" s="47">
        <v>20</v>
      </c>
      <c r="H58" s="48">
        <v>0.1941747572815534</v>
      </c>
      <c r="I58" s="53">
        <v>17.626665000000006</v>
      </c>
      <c r="J58" s="50">
        <v>16.5305</v>
      </c>
      <c r="K58" s="47">
        <v>103</v>
      </c>
      <c r="L58" s="24">
        <v>17.560704854368954</v>
      </c>
      <c r="M58" s="53">
        <v>16.5305</v>
      </c>
      <c r="N58" s="27">
        <f t="shared" si="3"/>
        <v>4.6437687802257707E-3</v>
      </c>
      <c r="O58" s="28">
        <f t="shared" si="3"/>
        <v>0</v>
      </c>
    </row>
    <row r="59" spans="1:15" x14ac:dyDescent="0.2">
      <c r="A59" s="75"/>
      <c r="B59" s="76" t="s">
        <v>46</v>
      </c>
      <c r="C59" s="47">
        <v>243</v>
      </c>
      <c r="D59" s="48">
        <v>0.90671641791044777</v>
      </c>
      <c r="E59" s="24">
        <v>23.725612345679071</v>
      </c>
      <c r="F59" s="25">
        <v>25.2088</v>
      </c>
      <c r="G59" s="47">
        <v>25</v>
      </c>
      <c r="H59" s="48">
        <v>9.3283582089552244E-2</v>
      </c>
      <c r="I59" s="53">
        <v>22.245008000000002</v>
      </c>
      <c r="J59" s="50">
        <v>21.598700000000001</v>
      </c>
      <c r="K59" s="47">
        <v>268</v>
      </c>
      <c r="L59" s="24">
        <v>23.587496268656761</v>
      </c>
      <c r="M59" s="53">
        <v>25.2088</v>
      </c>
      <c r="N59" s="27">
        <f t="shared" si="3"/>
        <v>-6.6558948671947823E-2</v>
      </c>
      <c r="O59" s="28">
        <f t="shared" si="3"/>
        <v>-0.16714431887104311</v>
      </c>
    </row>
    <row r="60" spans="1:15" x14ac:dyDescent="0.2">
      <c r="A60" s="75"/>
      <c r="B60" s="76" t="s">
        <v>47</v>
      </c>
      <c r="C60" s="47">
        <v>180</v>
      </c>
      <c r="D60" s="48">
        <v>0.88669950738916259</v>
      </c>
      <c r="E60" s="24">
        <v>28.142278333333312</v>
      </c>
      <c r="F60" s="25">
        <v>29.413500000000003</v>
      </c>
      <c r="G60" s="47">
        <v>23</v>
      </c>
      <c r="H60" s="48">
        <v>0.11330049261083744</v>
      </c>
      <c r="I60" s="53">
        <v>27.776378260869567</v>
      </c>
      <c r="J60" s="50">
        <v>29.413500000000003</v>
      </c>
      <c r="K60" s="47">
        <v>203</v>
      </c>
      <c r="L60" s="24">
        <v>28.100821674876823</v>
      </c>
      <c r="M60" s="53">
        <v>29.413500000000003</v>
      </c>
      <c r="N60" s="27">
        <f t="shared" si="3"/>
        <v>-1.3173066302139646E-2</v>
      </c>
      <c r="O60" s="28">
        <f t="shared" si="3"/>
        <v>0</v>
      </c>
    </row>
    <row r="61" spans="1:15" x14ac:dyDescent="0.2">
      <c r="A61" s="75"/>
      <c r="B61" s="76" t="s">
        <v>48</v>
      </c>
      <c r="C61" s="47">
        <v>31</v>
      </c>
      <c r="D61" s="48">
        <v>0.73809523809523814</v>
      </c>
      <c r="E61" s="24">
        <v>32.603506451612915</v>
      </c>
      <c r="F61" s="25">
        <v>33.642499999999998</v>
      </c>
      <c r="G61" s="47">
        <v>11</v>
      </c>
      <c r="H61" s="48">
        <v>0.26190476190476192</v>
      </c>
      <c r="I61" s="53">
        <v>32.741554545454534</v>
      </c>
      <c r="J61" s="50">
        <v>33.642499999999998</v>
      </c>
      <c r="K61" s="47">
        <v>42</v>
      </c>
      <c r="L61" s="24">
        <v>32.639661904761908</v>
      </c>
      <c r="M61" s="53">
        <v>33.642499999999998</v>
      </c>
      <c r="N61" s="27">
        <f t="shared" si="3"/>
        <v>4.2162962558777908E-3</v>
      </c>
      <c r="O61" s="28">
        <f t="shared" si="3"/>
        <v>0</v>
      </c>
    </row>
    <row r="62" spans="1:15" x14ac:dyDescent="0.2">
      <c r="A62" s="75"/>
      <c r="B62" s="76" t="s">
        <v>49</v>
      </c>
      <c r="C62" s="47" t="s">
        <v>79</v>
      </c>
      <c r="D62" s="48">
        <v>0.75</v>
      </c>
      <c r="E62" s="24">
        <v>38.504766666666661</v>
      </c>
      <c r="F62" s="25">
        <v>39.360199999999999</v>
      </c>
      <c r="G62" s="47" t="s">
        <v>79</v>
      </c>
      <c r="H62" s="48">
        <v>0.25</v>
      </c>
      <c r="I62" s="53">
        <v>39.360199999999999</v>
      </c>
      <c r="J62" s="50">
        <v>39.360199999999999</v>
      </c>
      <c r="K62" s="47" t="s">
        <v>79</v>
      </c>
      <c r="L62" s="24">
        <v>38.718624999999996</v>
      </c>
      <c r="M62" s="53">
        <v>39.360199999999999</v>
      </c>
      <c r="N62" s="27">
        <f t="shared" si="3"/>
        <v>2.1733460026456611E-2</v>
      </c>
      <c r="O62" s="28">
        <f t="shared" si="3"/>
        <v>0</v>
      </c>
    </row>
    <row r="63" spans="1:15" x14ac:dyDescent="0.2">
      <c r="A63" s="75"/>
      <c r="B63" s="76" t="s">
        <v>50</v>
      </c>
      <c r="C63" s="47" t="s">
        <v>79</v>
      </c>
      <c r="D63" s="48">
        <v>1</v>
      </c>
      <c r="E63" s="24">
        <v>43.454900000000002</v>
      </c>
      <c r="F63" s="25">
        <v>43.454900000000002</v>
      </c>
      <c r="G63" s="47">
        <v>0</v>
      </c>
      <c r="H63" s="48">
        <v>0</v>
      </c>
      <c r="I63" s="53"/>
      <c r="J63" s="50"/>
      <c r="K63" s="47" t="s">
        <v>79</v>
      </c>
      <c r="L63" s="24">
        <v>43.454900000000002</v>
      </c>
      <c r="M63" s="53">
        <v>43.454900000000002</v>
      </c>
      <c r="N63" s="27" t="s">
        <v>78</v>
      </c>
      <c r="O63" s="28" t="s">
        <v>78</v>
      </c>
    </row>
    <row r="64" spans="1:15" ht="13.5" thickBot="1" x14ac:dyDescent="0.25">
      <c r="A64" s="75"/>
      <c r="B64" s="77" t="s">
        <v>51</v>
      </c>
      <c r="C64" s="55" t="s">
        <v>79</v>
      </c>
      <c r="D64" s="56">
        <v>1</v>
      </c>
      <c r="E64" s="59">
        <v>51.591100000000004</v>
      </c>
      <c r="F64" s="30">
        <v>51.591100000000004</v>
      </c>
      <c r="G64" s="55">
        <v>0</v>
      </c>
      <c r="H64" s="56">
        <v>0</v>
      </c>
      <c r="I64" s="78"/>
      <c r="J64" s="58"/>
      <c r="K64" s="55" t="s">
        <v>79</v>
      </c>
      <c r="L64" s="59">
        <v>51.591100000000004</v>
      </c>
      <c r="M64" s="57">
        <v>51.591100000000004</v>
      </c>
      <c r="N64" s="33" t="s">
        <v>78</v>
      </c>
      <c r="O64" s="60" t="s">
        <v>78</v>
      </c>
    </row>
    <row r="65" spans="1:15" ht="13.5" thickBot="1" x14ac:dyDescent="0.25">
      <c r="A65" s="79" t="s">
        <v>55</v>
      </c>
      <c r="B65" s="80"/>
      <c r="C65" s="81">
        <v>647</v>
      </c>
      <c r="D65" s="82">
        <v>0.88267394270122779</v>
      </c>
      <c r="E65" s="83">
        <v>23.375130757341726</v>
      </c>
      <c r="F65" s="84">
        <v>25.2088</v>
      </c>
      <c r="G65" s="81">
        <v>86</v>
      </c>
      <c r="H65" s="82">
        <v>0.11732605729877217</v>
      </c>
      <c r="I65" s="85">
        <v>23.724739534883732</v>
      </c>
      <c r="J65" s="86">
        <v>21.598700000000001</v>
      </c>
      <c r="K65" s="81">
        <v>733</v>
      </c>
      <c r="L65" s="83">
        <v>23.416148976807651</v>
      </c>
      <c r="M65" s="92">
        <v>25.2088</v>
      </c>
      <c r="N65" s="93">
        <f t="shared" si="3"/>
        <v>1.4736042814209094E-2</v>
      </c>
      <c r="O65" s="94">
        <f t="shared" si="3"/>
        <v>-0.16714431887104311</v>
      </c>
    </row>
    <row r="66" spans="1:15" x14ac:dyDescent="0.2">
      <c r="A66" s="90" t="s">
        <v>56</v>
      </c>
      <c r="B66" s="68" t="s">
        <v>42</v>
      </c>
      <c r="C66" s="51">
        <v>14</v>
      </c>
      <c r="D66" s="69">
        <v>0.7</v>
      </c>
      <c r="E66" s="52">
        <v>13.558628571428576</v>
      </c>
      <c r="F66" s="70">
        <v>13.872</v>
      </c>
      <c r="G66" s="51" t="s">
        <v>79</v>
      </c>
      <c r="H66" s="69">
        <v>0.3</v>
      </c>
      <c r="I66" s="91">
        <v>12.957999999999998</v>
      </c>
      <c r="J66" s="71">
        <v>12.7752</v>
      </c>
      <c r="K66" s="51">
        <v>20</v>
      </c>
      <c r="L66" s="52">
        <v>13.378440000000007</v>
      </c>
      <c r="M66" s="49">
        <v>13.872</v>
      </c>
      <c r="N66" s="19">
        <f t="shared" si="3"/>
        <v>-4.6351950256874351E-2</v>
      </c>
      <c r="O66" s="20">
        <f t="shared" si="3"/>
        <v>-8.5853841818523388E-2</v>
      </c>
    </row>
    <row r="67" spans="1:15" x14ac:dyDescent="0.2">
      <c r="A67" s="75"/>
      <c r="B67" s="76" t="s">
        <v>43</v>
      </c>
      <c r="C67" s="47">
        <v>48</v>
      </c>
      <c r="D67" s="48">
        <v>0.76190476190476186</v>
      </c>
      <c r="E67" s="24">
        <v>14.915452083333323</v>
      </c>
      <c r="F67" s="25">
        <v>15.0304</v>
      </c>
      <c r="G67" s="47">
        <v>15</v>
      </c>
      <c r="H67" s="48">
        <v>0.23809523809523808</v>
      </c>
      <c r="I67" s="53">
        <v>14.588999999999995</v>
      </c>
      <c r="J67" s="50">
        <v>15.0304</v>
      </c>
      <c r="K67" s="47">
        <v>63</v>
      </c>
      <c r="L67" s="24">
        <v>14.837725396825391</v>
      </c>
      <c r="M67" s="53">
        <v>15.0304</v>
      </c>
      <c r="N67" s="27">
        <f t="shared" si="3"/>
        <v>-2.2376590810427557E-2</v>
      </c>
      <c r="O67" s="28">
        <f t="shared" si="3"/>
        <v>0</v>
      </c>
    </row>
    <row r="68" spans="1:15" x14ac:dyDescent="0.2">
      <c r="A68" s="75"/>
      <c r="B68" s="76" t="s">
        <v>44</v>
      </c>
      <c r="C68" s="47">
        <v>22</v>
      </c>
      <c r="D68" s="48">
        <v>0.7857142857142857</v>
      </c>
      <c r="E68" s="24">
        <v>16.295054545454544</v>
      </c>
      <c r="F68" s="25">
        <v>16.415400000000002</v>
      </c>
      <c r="G68" s="47" t="s">
        <v>79</v>
      </c>
      <c r="H68" s="48">
        <v>0.21428571428571427</v>
      </c>
      <c r="I68" s="53">
        <v>15.753500000000003</v>
      </c>
      <c r="J68" s="50">
        <v>15.753500000000003</v>
      </c>
      <c r="K68" s="47">
        <v>28</v>
      </c>
      <c r="L68" s="24">
        <v>16.179007142857142</v>
      </c>
      <c r="M68" s="53">
        <v>16.415400000000002</v>
      </c>
      <c r="N68" s="27">
        <f t="shared" si="3"/>
        <v>-3.4376776300792937E-2</v>
      </c>
      <c r="O68" s="28">
        <f t="shared" si="3"/>
        <v>-4.2016059923191622E-2</v>
      </c>
    </row>
    <row r="69" spans="1:15" x14ac:dyDescent="0.2">
      <c r="A69" s="75"/>
      <c r="B69" s="76" t="s">
        <v>45</v>
      </c>
      <c r="C69" s="47" t="s">
        <v>79</v>
      </c>
      <c r="D69" s="48">
        <v>0.5</v>
      </c>
      <c r="E69" s="24">
        <v>16.970371428571429</v>
      </c>
      <c r="F69" s="25">
        <v>16.5305</v>
      </c>
      <c r="G69" s="47" t="s">
        <v>79</v>
      </c>
      <c r="H69" s="48">
        <v>0.5</v>
      </c>
      <c r="I69" s="53">
        <v>18.279699999999998</v>
      </c>
      <c r="J69" s="50">
        <v>17.663</v>
      </c>
      <c r="K69" s="47">
        <v>14</v>
      </c>
      <c r="L69" s="24">
        <v>17.625035714285712</v>
      </c>
      <c r="M69" s="53">
        <v>17.09675</v>
      </c>
      <c r="N69" s="27">
        <f t="shared" si="3"/>
        <v>7.1627464970900473E-2</v>
      </c>
      <c r="O69" s="28">
        <f t="shared" si="3"/>
        <v>6.4117080903583784E-2</v>
      </c>
    </row>
    <row r="70" spans="1:15" x14ac:dyDescent="0.2">
      <c r="A70" s="75"/>
      <c r="B70" s="76" t="s">
        <v>46</v>
      </c>
      <c r="C70" s="47">
        <v>62</v>
      </c>
      <c r="D70" s="48">
        <v>0.77500000000000002</v>
      </c>
      <c r="E70" s="24">
        <v>23.782377419354869</v>
      </c>
      <c r="F70" s="25">
        <v>25.2088</v>
      </c>
      <c r="G70" s="47">
        <v>18</v>
      </c>
      <c r="H70" s="48">
        <v>0.22500000000000001</v>
      </c>
      <c r="I70" s="53">
        <v>22.4816</v>
      </c>
      <c r="J70" s="50">
        <v>21.598700000000001</v>
      </c>
      <c r="K70" s="47">
        <v>80</v>
      </c>
      <c r="L70" s="24">
        <v>23.489702500000035</v>
      </c>
      <c r="M70" s="53">
        <v>25.2088</v>
      </c>
      <c r="N70" s="27">
        <f t="shared" si="3"/>
        <v>-5.785964608190116E-2</v>
      </c>
      <c r="O70" s="28">
        <f t="shared" si="3"/>
        <v>-0.16714431887104311</v>
      </c>
    </row>
    <row r="71" spans="1:15" x14ac:dyDescent="0.2">
      <c r="A71" s="75"/>
      <c r="B71" s="76" t="s">
        <v>47</v>
      </c>
      <c r="C71" s="47">
        <v>31</v>
      </c>
      <c r="D71" s="48">
        <v>0.83783783783783783</v>
      </c>
      <c r="E71" s="24">
        <v>27.799629032258068</v>
      </c>
      <c r="F71" s="25">
        <v>29.413500000000003</v>
      </c>
      <c r="G71" s="47" t="s">
        <v>79</v>
      </c>
      <c r="H71" s="48">
        <v>0.16216216216216217</v>
      </c>
      <c r="I71" s="53">
        <v>27.511750000000003</v>
      </c>
      <c r="J71" s="50">
        <v>27.833650000000002</v>
      </c>
      <c r="K71" s="47">
        <v>37</v>
      </c>
      <c r="L71" s="24">
        <v>27.75294594594595</v>
      </c>
      <c r="M71" s="53">
        <v>29.413500000000003</v>
      </c>
      <c r="N71" s="27">
        <f t="shared" si="3"/>
        <v>-1.0463857524805395E-2</v>
      </c>
      <c r="O71" s="28">
        <f t="shared" si="3"/>
        <v>-5.6760432066940564E-2</v>
      </c>
    </row>
    <row r="72" spans="1:15" x14ac:dyDescent="0.2">
      <c r="A72" s="75"/>
      <c r="B72" s="76" t="s">
        <v>48</v>
      </c>
      <c r="C72" s="47" t="s">
        <v>79</v>
      </c>
      <c r="D72" s="48">
        <v>0.81818181818181823</v>
      </c>
      <c r="E72" s="24">
        <v>31.715477777777771</v>
      </c>
      <c r="F72" s="25">
        <v>31.164900000000003</v>
      </c>
      <c r="G72" s="47" t="s">
        <v>79</v>
      </c>
      <c r="H72" s="48">
        <v>0.18181818181818182</v>
      </c>
      <c r="I72" s="53">
        <v>33.642499999999998</v>
      </c>
      <c r="J72" s="50">
        <v>33.642499999999998</v>
      </c>
      <c r="K72" s="47">
        <v>11</v>
      </c>
      <c r="L72" s="24">
        <v>32.065845454545446</v>
      </c>
      <c r="M72" s="53">
        <v>31.164900000000003</v>
      </c>
      <c r="N72" s="27">
        <f t="shared" si="3"/>
        <v>5.7279400229537855E-2</v>
      </c>
      <c r="O72" s="28">
        <f t="shared" si="3"/>
        <v>7.3644943152262624E-2</v>
      </c>
    </row>
    <row r="73" spans="1:15" x14ac:dyDescent="0.2">
      <c r="A73" s="75"/>
      <c r="B73" s="76" t="s">
        <v>49</v>
      </c>
      <c r="C73" s="47" t="s">
        <v>79</v>
      </c>
      <c r="D73" s="48">
        <v>1</v>
      </c>
      <c r="E73" s="24">
        <v>37.820419999999999</v>
      </c>
      <c r="F73" s="25">
        <v>36.793900000000001</v>
      </c>
      <c r="G73" s="47">
        <v>0</v>
      </c>
      <c r="H73" s="48">
        <v>0</v>
      </c>
      <c r="I73" s="53"/>
      <c r="J73" s="50"/>
      <c r="K73" s="47" t="s">
        <v>79</v>
      </c>
      <c r="L73" s="24">
        <v>37.820419999999999</v>
      </c>
      <c r="M73" s="53">
        <v>36.793900000000001</v>
      </c>
      <c r="N73" s="27" t="s">
        <v>78</v>
      </c>
      <c r="O73" s="28" t="s">
        <v>78</v>
      </c>
    </row>
    <row r="74" spans="1:15" x14ac:dyDescent="0.2">
      <c r="A74" s="75"/>
      <c r="B74" s="76" t="s">
        <v>50</v>
      </c>
      <c r="C74" s="47" t="s">
        <v>79</v>
      </c>
      <c r="D74" s="48">
        <v>0.5</v>
      </c>
      <c r="E74" s="24">
        <v>46.579900000000002</v>
      </c>
      <c r="F74" s="25">
        <v>46.579900000000002</v>
      </c>
      <c r="G74" s="47" t="s">
        <v>79</v>
      </c>
      <c r="H74" s="48">
        <v>0.5</v>
      </c>
      <c r="I74" s="53">
        <v>46.579900000000002</v>
      </c>
      <c r="J74" s="50">
        <v>46.579900000000002</v>
      </c>
      <c r="K74" s="47" t="s">
        <v>79</v>
      </c>
      <c r="L74" s="24">
        <v>46.579900000000002</v>
      </c>
      <c r="M74" s="53">
        <v>46.579900000000002</v>
      </c>
      <c r="N74" s="27">
        <f t="shared" si="3"/>
        <v>0</v>
      </c>
      <c r="O74" s="28">
        <f t="shared" si="3"/>
        <v>0</v>
      </c>
    </row>
    <row r="75" spans="1:15" ht="13.5" thickBot="1" x14ac:dyDescent="0.25">
      <c r="A75" s="75"/>
      <c r="B75" s="77" t="s">
        <v>51</v>
      </c>
      <c r="C75" s="55" t="s">
        <v>79</v>
      </c>
      <c r="D75" s="56">
        <v>1</v>
      </c>
      <c r="E75" s="59">
        <v>53.799700000000001</v>
      </c>
      <c r="F75" s="30">
        <v>53.799700000000001</v>
      </c>
      <c r="G75" s="55">
        <v>0</v>
      </c>
      <c r="H75" s="56">
        <v>0</v>
      </c>
      <c r="I75" s="78"/>
      <c r="J75" s="58"/>
      <c r="K75" s="55" t="s">
        <v>79</v>
      </c>
      <c r="L75" s="59">
        <v>53.799700000000001</v>
      </c>
      <c r="M75" s="57">
        <v>53.799700000000001</v>
      </c>
      <c r="N75" s="33" t="s">
        <v>78</v>
      </c>
      <c r="O75" s="60" t="s">
        <v>78</v>
      </c>
    </row>
    <row r="76" spans="1:15" ht="13.5" thickBot="1" x14ac:dyDescent="0.25">
      <c r="A76" s="79" t="s">
        <v>57</v>
      </c>
      <c r="B76" s="95"/>
      <c r="C76" s="81">
        <v>200</v>
      </c>
      <c r="D76" s="82">
        <v>0.76628352490421459</v>
      </c>
      <c r="E76" s="83">
        <v>21.471316000000012</v>
      </c>
      <c r="F76" s="84">
        <v>20.6874</v>
      </c>
      <c r="G76" s="81">
        <v>61</v>
      </c>
      <c r="H76" s="82">
        <v>0.23371647509578544</v>
      </c>
      <c r="I76" s="85">
        <v>19.715837704918034</v>
      </c>
      <c r="J76" s="86">
        <v>17.6462</v>
      </c>
      <c r="K76" s="81">
        <v>261</v>
      </c>
      <c r="L76" s="83">
        <v>21.061031800766294</v>
      </c>
      <c r="M76" s="92">
        <v>20.595700000000001</v>
      </c>
      <c r="N76" s="93">
        <f t="shared" si="3"/>
        <v>-8.903899095517924E-2</v>
      </c>
      <c r="O76" s="94">
        <f t="shared" si="3"/>
        <v>-0.17234305402862937</v>
      </c>
    </row>
    <row r="77" spans="1:15" x14ac:dyDescent="0.2">
      <c r="A77" s="90" t="s">
        <v>58</v>
      </c>
      <c r="B77" s="68" t="s">
        <v>42</v>
      </c>
      <c r="C77" s="51" t="s">
        <v>79</v>
      </c>
      <c r="D77" s="69">
        <v>1</v>
      </c>
      <c r="E77" s="52">
        <v>13.715314285714285</v>
      </c>
      <c r="F77" s="70">
        <v>13.872</v>
      </c>
      <c r="G77" s="51">
        <v>0</v>
      </c>
      <c r="H77" s="69">
        <v>0</v>
      </c>
      <c r="I77" s="91"/>
      <c r="J77" s="71"/>
      <c r="K77" s="51" t="s">
        <v>79</v>
      </c>
      <c r="L77" s="52">
        <v>13.715314285714285</v>
      </c>
      <c r="M77" s="49">
        <v>13.872</v>
      </c>
      <c r="N77" s="19" t="s">
        <v>78</v>
      </c>
      <c r="O77" s="20" t="s">
        <v>78</v>
      </c>
    </row>
    <row r="78" spans="1:15" x14ac:dyDescent="0.2">
      <c r="A78" s="75"/>
      <c r="B78" s="76" t="s">
        <v>43</v>
      </c>
      <c r="C78" s="47" t="s">
        <v>79</v>
      </c>
      <c r="D78" s="48">
        <v>1</v>
      </c>
      <c r="E78" s="24">
        <v>14.892462500000001</v>
      </c>
      <c r="F78" s="25">
        <v>15.0304</v>
      </c>
      <c r="G78" s="47">
        <v>0</v>
      </c>
      <c r="H78" s="48">
        <v>0</v>
      </c>
      <c r="I78" s="53"/>
      <c r="J78" s="50"/>
      <c r="K78" s="47" t="s">
        <v>79</v>
      </c>
      <c r="L78" s="24">
        <v>14.892462500000001</v>
      </c>
      <c r="M78" s="53">
        <v>15.0304</v>
      </c>
      <c r="N78" s="27" t="s">
        <v>78</v>
      </c>
      <c r="O78" s="28" t="s">
        <v>78</v>
      </c>
    </row>
    <row r="79" spans="1:15" x14ac:dyDescent="0.2">
      <c r="A79" s="75"/>
      <c r="B79" s="76" t="s">
        <v>44</v>
      </c>
      <c r="C79" s="47">
        <v>48</v>
      </c>
      <c r="D79" s="48">
        <v>1</v>
      </c>
      <c r="E79" s="24">
        <v>16.249924999999987</v>
      </c>
      <c r="F79" s="25">
        <v>16.415400000000002</v>
      </c>
      <c r="G79" s="47">
        <v>0</v>
      </c>
      <c r="H79" s="48">
        <v>0</v>
      </c>
      <c r="I79" s="53"/>
      <c r="J79" s="50"/>
      <c r="K79" s="47">
        <v>48</v>
      </c>
      <c r="L79" s="24">
        <v>16.249924999999987</v>
      </c>
      <c r="M79" s="53">
        <v>16.415400000000002</v>
      </c>
      <c r="N79" s="27" t="s">
        <v>78</v>
      </c>
      <c r="O79" s="28" t="s">
        <v>78</v>
      </c>
    </row>
    <row r="80" spans="1:15" x14ac:dyDescent="0.2">
      <c r="A80" s="75"/>
      <c r="B80" s="76" t="s">
        <v>45</v>
      </c>
      <c r="C80" s="47">
        <v>46</v>
      </c>
      <c r="D80" s="48">
        <v>0.92</v>
      </c>
      <c r="E80" s="24">
        <v>18.26928478260869</v>
      </c>
      <c r="F80" s="25">
        <v>17.663</v>
      </c>
      <c r="G80" s="47" t="s">
        <v>79</v>
      </c>
      <c r="H80" s="48">
        <v>0.08</v>
      </c>
      <c r="I80" s="53">
        <v>19.308475000000001</v>
      </c>
      <c r="J80" s="50">
        <v>20.595700000000001</v>
      </c>
      <c r="K80" s="47">
        <v>50</v>
      </c>
      <c r="L80" s="24">
        <v>18.352419999999992</v>
      </c>
      <c r="M80" s="53">
        <v>19.129350000000002</v>
      </c>
      <c r="N80" s="27">
        <f t="shared" si="3"/>
        <v>5.3820419136742369E-2</v>
      </c>
      <c r="O80" s="28">
        <f t="shared" si="3"/>
        <v>0.14239380064770804</v>
      </c>
    </row>
    <row r="81" spans="1:15" x14ac:dyDescent="0.2">
      <c r="A81" s="75"/>
      <c r="B81" s="76" t="s">
        <v>46</v>
      </c>
      <c r="C81" s="47">
        <v>12</v>
      </c>
      <c r="D81" s="48">
        <v>0.92307692307692313</v>
      </c>
      <c r="E81" s="24">
        <v>22.951583333333332</v>
      </c>
      <c r="F81" s="25">
        <v>23.403750000000002</v>
      </c>
      <c r="G81" s="47" t="s">
        <v>79</v>
      </c>
      <c r="H81" s="48">
        <v>7.6923076923076927E-2</v>
      </c>
      <c r="I81" s="53">
        <v>20.6874</v>
      </c>
      <c r="J81" s="50">
        <v>20.6874</v>
      </c>
      <c r="K81" s="47">
        <v>13</v>
      </c>
      <c r="L81" s="24">
        <v>22.777415384615384</v>
      </c>
      <c r="M81" s="53">
        <v>21.598700000000001</v>
      </c>
      <c r="N81" s="27">
        <f t="shared" si="3"/>
        <v>-0.10944745755065072</v>
      </c>
      <c r="O81" s="28">
        <f t="shared" si="3"/>
        <v>-0.1313045621972796</v>
      </c>
    </row>
    <row r="82" spans="1:15" x14ac:dyDescent="0.2">
      <c r="A82" s="75"/>
      <c r="B82" s="76" t="s">
        <v>47</v>
      </c>
      <c r="C82" s="47" t="s">
        <v>79</v>
      </c>
      <c r="D82" s="48">
        <v>0.7</v>
      </c>
      <c r="E82" s="24">
        <v>26.133842857142859</v>
      </c>
      <c r="F82" s="25">
        <v>25.2881</v>
      </c>
      <c r="G82" s="47" t="s">
        <v>79</v>
      </c>
      <c r="H82" s="48">
        <v>0.3</v>
      </c>
      <c r="I82" s="53">
        <v>27.307033333333337</v>
      </c>
      <c r="J82" s="50">
        <v>26.253800000000002</v>
      </c>
      <c r="K82" s="47" t="s">
        <v>79</v>
      </c>
      <c r="L82" s="24">
        <v>26.485800000000005</v>
      </c>
      <c r="M82" s="53">
        <v>26.253800000000002</v>
      </c>
      <c r="N82" s="27">
        <f t="shared" si="3"/>
        <v>4.2962941520211899E-2</v>
      </c>
      <c r="O82" s="28">
        <f t="shared" si="3"/>
        <v>3.6783246615728071E-2</v>
      </c>
    </row>
    <row r="83" spans="1:15" ht="13.5" thickBot="1" x14ac:dyDescent="0.25">
      <c r="A83" s="75"/>
      <c r="B83" s="77" t="s">
        <v>48</v>
      </c>
      <c r="C83" s="55" t="s">
        <v>79</v>
      </c>
      <c r="D83" s="56">
        <v>0.66666666666666663</v>
      </c>
      <c r="E83" s="59">
        <v>31.164900000000003</v>
      </c>
      <c r="F83" s="30">
        <v>31.164900000000003</v>
      </c>
      <c r="G83" s="55" t="s">
        <v>79</v>
      </c>
      <c r="H83" s="56">
        <v>0.33333333333333331</v>
      </c>
      <c r="I83" s="78">
        <v>31.164900000000003</v>
      </c>
      <c r="J83" s="58">
        <v>31.164900000000003</v>
      </c>
      <c r="K83" s="55" t="s">
        <v>79</v>
      </c>
      <c r="L83" s="59">
        <v>31.164900000000003</v>
      </c>
      <c r="M83" s="57">
        <v>31.164900000000003</v>
      </c>
      <c r="N83" s="33">
        <f t="shared" si="3"/>
        <v>0</v>
      </c>
      <c r="O83" s="60">
        <f t="shared" si="3"/>
        <v>0</v>
      </c>
    </row>
    <row r="84" spans="1:15" ht="13.5" thickBot="1" x14ac:dyDescent="0.25">
      <c r="A84" s="79" t="s">
        <v>59</v>
      </c>
      <c r="B84" s="80"/>
      <c r="C84" s="81">
        <v>130</v>
      </c>
      <c r="D84" s="82">
        <v>0.93525179856115104</v>
      </c>
      <c r="E84" s="83">
        <v>18.124739230769251</v>
      </c>
      <c r="F84" s="84">
        <v>16.415400000000002</v>
      </c>
      <c r="G84" s="81" t="s">
        <v>79</v>
      </c>
      <c r="H84" s="82">
        <v>6.4748201438848921E-2</v>
      </c>
      <c r="I84" s="85">
        <v>23.445255555555555</v>
      </c>
      <c r="J84" s="86">
        <v>20.6874</v>
      </c>
      <c r="K84" s="81">
        <v>139</v>
      </c>
      <c r="L84" s="83">
        <v>18.469233093525176</v>
      </c>
      <c r="M84" s="92">
        <v>16.415400000000002</v>
      </c>
      <c r="N84" s="93">
        <f t="shared" si="3"/>
        <v>0.22693360335437085</v>
      </c>
      <c r="O84" s="94">
        <f t="shared" si="3"/>
        <v>0.20650250877345622</v>
      </c>
    </row>
    <row r="85" spans="1:15" x14ac:dyDescent="0.2">
      <c r="A85" s="90" t="s">
        <v>60</v>
      </c>
      <c r="B85" s="68" t="s">
        <v>42</v>
      </c>
      <c r="C85" s="51">
        <v>22</v>
      </c>
      <c r="D85" s="69">
        <v>0.91666666666666663</v>
      </c>
      <c r="E85" s="52">
        <v>13.722436363636371</v>
      </c>
      <c r="F85" s="70">
        <v>13.872</v>
      </c>
      <c r="G85" s="51" t="s">
        <v>79</v>
      </c>
      <c r="H85" s="69">
        <v>8.3333333333333329E-2</v>
      </c>
      <c r="I85" s="91">
        <v>13.323599999999999</v>
      </c>
      <c r="J85" s="71">
        <v>13.323599999999999</v>
      </c>
      <c r="K85" s="51">
        <v>24</v>
      </c>
      <c r="L85" s="52">
        <v>13.689200000000007</v>
      </c>
      <c r="M85" s="49">
        <v>13.872</v>
      </c>
      <c r="N85" s="19">
        <f t="shared" si="3"/>
        <v>-2.9934579515774409E-2</v>
      </c>
      <c r="O85" s="20">
        <f t="shared" si="3"/>
        <v>-4.1160046834189029E-2</v>
      </c>
    </row>
    <row r="86" spans="1:15" x14ac:dyDescent="0.2">
      <c r="A86" s="75"/>
      <c r="B86" s="76" t="s">
        <v>43</v>
      </c>
      <c r="C86" s="47">
        <v>894</v>
      </c>
      <c r="D86" s="48">
        <v>0.90211907164480321</v>
      </c>
      <c r="E86" s="24">
        <v>14.817981562011354</v>
      </c>
      <c r="F86" s="25">
        <v>15.0304</v>
      </c>
      <c r="G86" s="47">
        <v>97</v>
      </c>
      <c r="H86" s="48">
        <v>9.7880928355196767E-2</v>
      </c>
      <c r="I86" s="53">
        <v>14.641309617285714</v>
      </c>
      <c r="J86" s="50">
        <v>15.0304</v>
      </c>
      <c r="K86" s="47">
        <v>991</v>
      </c>
      <c r="L86" s="24">
        <v>14.800688748047278</v>
      </c>
      <c r="M86" s="53">
        <v>15.0304</v>
      </c>
      <c r="N86" s="27">
        <f t="shared" si="3"/>
        <v>-1.2066676365962476E-2</v>
      </c>
      <c r="O86" s="28">
        <f t="shared" si="3"/>
        <v>0</v>
      </c>
    </row>
    <row r="87" spans="1:15" x14ac:dyDescent="0.2">
      <c r="A87" s="75"/>
      <c r="B87" s="76" t="s">
        <v>44</v>
      </c>
      <c r="C87" s="47">
        <v>71</v>
      </c>
      <c r="D87" s="48">
        <v>0.94666666666666666</v>
      </c>
      <c r="E87" s="24">
        <v>15.854269496430637</v>
      </c>
      <c r="F87" s="25">
        <v>16.415400000000002</v>
      </c>
      <c r="G87" s="47" t="s">
        <v>79</v>
      </c>
      <c r="H87" s="48">
        <v>5.3333333333333337E-2</v>
      </c>
      <c r="I87" s="53">
        <v>16.084450000000004</v>
      </c>
      <c r="J87" s="50">
        <v>16.415400000000002</v>
      </c>
      <c r="K87" s="47">
        <v>75</v>
      </c>
      <c r="L87" s="24">
        <v>15.866545789954341</v>
      </c>
      <c r="M87" s="53">
        <v>16.415400000000002</v>
      </c>
      <c r="N87" s="27">
        <f t="shared" si="3"/>
        <v>1.4310747558627521E-2</v>
      </c>
      <c r="O87" s="28">
        <f t="shared" si="3"/>
        <v>0</v>
      </c>
    </row>
    <row r="88" spans="1:15" x14ac:dyDescent="0.2">
      <c r="A88" s="75"/>
      <c r="B88" s="76" t="s">
        <v>45</v>
      </c>
      <c r="C88" s="47">
        <v>1311</v>
      </c>
      <c r="D88" s="48">
        <v>0.93576017130620981</v>
      </c>
      <c r="E88" s="24">
        <v>19.076429366895944</v>
      </c>
      <c r="F88" s="25">
        <v>20.595700000000001</v>
      </c>
      <c r="G88" s="47">
        <v>90</v>
      </c>
      <c r="H88" s="48">
        <v>6.4239828693790149E-2</v>
      </c>
      <c r="I88" s="53">
        <v>19.225795555555578</v>
      </c>
      <c r="J88" s="50">
        <v>20.595700000000001</v>
      </c>
      <c r="K88" s="47">
        <v>1401</v>
      </c>
      <c r="L88" s="24">
        <v>19.086024625268166</v>
      </c>
      <c r="M88" s="53">
        <v>20.595700000000001</v>
      </c>
      <c r="N88" s="27">
        <f t="shared" si="3"/>
        <v>7.7690511286266474E-3</v>
      </c>
      <c r="O88" s="28">
        <f t="shared" si="3"/>
        <v>0</v>
      </c>
    </row>
    <row r="89" spans="1:15" x14ac:dyDescent="0.2">
      <c r="A89" s="75"/>
      <c r="B89" s="76" t="s">
        <v>46</v>
      </c>
      <c r="C89" s="47">
        <v>587</v>
      </c>
      <c r="D89" s="48">
        <v>0.92150706436420726</v>
      </c>
      <c r="E89" s="24">
        <v>23.02808432708693</v>
      </c>
      <c r="F89" s="25">
        <v>21.598700000000001</v>
      </c>
      <c r="G89" s="47">
        <v>50</v>
      </c>
      <c r="H89" s="48">
        <v>7.8492935635792779E-2</v>
      </c>
      <c r="I89" s="53">
        <v>22.985956000000009</v>
      </c>
      <c r="J89" s="50">
        <v>21.598700000000001</v>
      </c>
      <c r="K89" s="47">
        <v>637</v>
      </c>
      <c r="L89" s="24">
        <v>23.024777551020488</v>
      </c>
      <c r="M89" s="53">
        <v>21.598700000000001</v>
      </c>
      <c r="N89" s="27">
        <f t="shared" si="3"/>
        <v>-1.8327855098531046E-3</v>
      </c>
      <c r="O89" s="28">
        <f t="shared" si="3"/>
        <v>0</v>
      </c>
    </row>
    <row r="90" spans="1:15" x14ac:dyDescent="0.2">
      <c r="A90" s="75"/>
      <c r="B90" s="76" t="s">
        <v>47</v>
      </c>
      <c r="C90" s="47">
        <v>494</v>
      </c>
      <c r="D90" s="48">
        <v>0.91821561338289959</v>
      </c>
      <c r="E90" s="24">
        <v>27.392376113360562</v>
      </c>
      <c r="F90" s="25">
        <v>29.413500000000003</v>
      </c>
      <c r="G90" s="47">
        <v>44</v>
      </c>
      <c r="H90" s="48">
        <v>8.1784386617100371E-2</v>
      </c>
      <c r="I90" s="53">
        <v>26.967629545454553</v>
      </c>
      <c r="J90" s="50">
        <v>26.253800000000002</v>
      </c>
      <c r="K90" s="47">
        <v>538</v>
      </c>
      <c r="L90" s="24">
        <v>27.35763847583668</v>
      </c>
      <c r="M90" s="53">
        <v>26.253800000000002</v>
      </c>
      <c r="N90" s="27">
        <f t="shared" si="3"/>
        <v>-1.5750237416680957E-2</v>
      </c>
      <c r="O90" s="28">
        <f t="shared" si="3"/>
        <v>-0.12035210141008161</v>
      </c>
    </row>
    <row r="91" spans="1:15" x14ac:dyDescent="0.2">
      <c r="A91" s="75"/>
      <c r="B91" s="76" t="s">
        <v>48</v>
      </c>
      <c r="C91" s="47">
        <v>70</v>
      </c>
      <c r="D91" s="48">
        <v>0.89743589743589747</v>
      </c>
      <c r="E91" s="24">
        <v>31.774059999999977</v>
      </c>
      <c r="F91" s="25">
        <v>31.164900000000003</v>
      </c>
      <c r="G91" s="47" t="s">
        <v>79</v>
      </c>
      <c r="H91" s="48">
        <v>0.10256410256410256</v>
      </c>
      <c r="I91" s="53">
        <v>31.784299999999995</v>
      </c>
      <c r="J91" s="50">
        <v>31.164900000000003</v>
      </c>
      <c r="K91" s="47">
        <v>78</v>
      </c>
      <c r="L91" s="24">
        <v>31.775110256410251</v>
      </c>
      <c r="M91" s="53">
        <v>31.164900000000003</v>
      </c>
      <c r="N91" s="27">
        <f t="shared" si="3"/>
        <v>3.2217163819927913E-4</v>
      </c>
      <c r="O91" s="28">
        <f t="shared" si="3"/>
        <v>0</v>
      </c>
    </row>
    <row r="92" spans="1:15" x14ac:dyDescent="0.2">
      <c r="A92" s="75"/>
      <c r="B92" s="76" t="s">
        <v>49</v>
      </c>
      <c r="C92" s="47">
        <v>20</v>
      </c>
      <c r="D92" s="48">
        <v>1</v>
      </c>
      <c r="E92" s="24">
        <v>37.56378999999999</v>
      </c>
      <c r="F92" s="25">
        <v>36.793900000000001</v>
      </c>
      <c r="G92" s="47">
        <v>0</v>
      </c>
      <c r="H92" s="48">
        <v>0</v>
      </c>
      <c r="I92" s="53"/>
      <c r="J92" s="50"/>
      <c r="K92" s="47">
        <v>20</v>
      </c>
      <c r="L92" s="24">
        <v>37.56378999999999</v>
      </c>
      <c r="M92" s="53">
        <v>36.793900000000001</v>
      </c>
      <c r="N92" s="27" t="s">
        <v>78</v>
      </c>
      <c r="O92" s="28" t="s">
        <v>78</v>
      </c>
    </row>
    <row r="93" spans="1:15" x14ac:dyDescent="0.2">
      <c r="A93" s="75"/>
      <c r="B93" s="76" t="s">
        <v>50</v>
      </c>
      <c r="C93" s="47" t="s">
        <v>79</v>
      </c>
      <c r="D93" s="48">
        <v>0.7142857142857143</v>
      </c>
      <c r="E93" s="24">
        <v>44.079900000000002</v>
      </c>
      <c r="F93" s="25">
        <v>43.454900000000002</v>
      </c>
      <c r="G93" s="47" t="s">
        <v>79</v>
      </c>
      <c r="H93" s="48">
        <v>0.2857142857142857</v>
      </c>
      <c r="I93" s="53">
        <v>43.454900000000002</v>
      </c>
      <c r="J93" s="50">
        <v>43.454900000000002</v>
      </c>
      <c r="K93" s="47" t="s">
        <v>79</v>
      </c>
      <c r="L93" s="24">
        <v>43.901328571428571</v>
      </c>
      <c r="M93" s="53">
        <v>43.454900000000002</v>
      </c>
      <c r="N93" s="27">
        <f t="shared" si="3"/>
        <v>-1.4382727839668253E-2</v>
      </c>
      <c r="O93" s="28">
        <f t="shared" si="3"/>
        <v>0</v>
      </c>
    </row>
    <row r="94" spans="1:15" x14ac:dyDescent="0.2">
      <c r="A94" s="75"/>
      <c r="B94" s="76" t="s">
        <v>51</v>
      </c>
      <c r="C94" s="47" t="s">
        <v>79</v>
      </c>
      <c r="D94" s="48">
        <v>1</v>
      </c>
      <c r="E94" s="24">
        <v>52.695400000000006</v>
      </c>
      <c r="F94" s="25">
        <v>52.695400000000006</v>
      </c>
      <c r="G94" s="47">
        <v>0</v>
      </c>
      <c r="H94" s="48">
        <v>0</v>
      </c>
      <c r="I94" s="53"/>
      <c r="J94" s="50"/>
      <c r="K94" s="47" t="s">
        <v>79</v>
      </c>
      <c r="L94" s="24">
        <v>52.695400000000006</v>
      </c>
      <c r="M94" s="53">
        <v>52.695400000000006</v>
      </c>
      <c r="N94" s="27" t="s">
        <v>78</v>
      </c>
      <c r="O94" s="28" t="s">
        <v>78</v>
      </c>
    </row>
    <row r="95" spans="1:15" ht="13.5" thickBot="1" x14ac:dyDescent="0.25">
      <c r="A95" s="75"/>
      <c r="B95" s="77" t="s">
        <v>61</v>
      </c>
      <c r="C95" s="55" t="s">
        <v>79</v>
      </c>
      <c r="D95" s="56">
        <v>0.66666666666666663</v>
      </c>
      <c r="E95" s="59">
        <v>18.629300000000001</v>
      </c>
      <c r="F95" s="30">
        <v>18.629300000000001</v>
      </c>
      <c r="G95" s="55" t="s">
        <v>79</v>
      </c>
      <c r="H95" s="56">
        <v>0.33333333333333331</v>
      </c>
      <c r="I95" s="78">
        <v>22.546800000000001</v>
      </c>
      <c r="J95" s="58">
        <v>22.546800000000001</v>
      </c>
      <c r="K95" s="55" t="s">
        <v>79</v>
      </c>
      <c r="L95" s="59">
        <v>19.935133333333336</v>
      </c>
      <c r="M95" s="57">
        <v>18.629300000000001</v>
      </c>
      <c r="N95" s="33">
        <f t="shared" si="3"/>
        <v>0.17374971171075276</v>
      </c>
      <c r="O95" s="60">
        <f t="shared" si="3"/>
        <v>0.17374971171075276</v>
      </c>
    </row>
    <row r="96" spans="1:15" ht="13.5" thickBot="1" x14ac:dyDescent="0.25">
      <c r="A96" s="79" t="s">
        <v>62</v>
      </c>
      <c r="B96" s="80"/>
      <c r="C96" s="81">
        <v>3478</v>
      </c>
      <c r="D96" s="82">
        <v>0.92108050847457623</v>
      </c>
      <c r="E96" s="83">
        <v>20.147167725901703</v>
      </c>
      <c r="F96" s="84">
        <v>20.595700000000001</v>
      </c>
      <c r="G96" s="81">
        <v>298</v>
      </c>
      <c r="H96" s="82">
        <v>7.8919491525423727E-2</v>
      </c>
      <c r="I96" s="85">
        <v>19.936638029787588</v>
      </c>
      <c r="J96" s="86">
        <v>20.595700000000001</v>
      </c>
      <c r="K96" s="81">
        <v>3776</v>
      </c>
      <c r="L96" s="83">
        <v>20.130552829333237</v>
      </c>
      <c r="M96" s="92">
        <v>20.595700000000001</v>
      </c>
      <c r="N96" s="93">
        <f t="shared" si="3"/>
        <v>-1.0559939735052613E-2</v>
      </c>
      <c r="O96" s="94">
        <f t="shared" si="3"/>
        <v>0</v>
      </c>
    </row>
    <row r="97" spans="1:15" x14ac:dyDescent="0.2">
      <c r="A97" s="90" t="s">
        <v>63</v>
      </c>
      <c r="B97" s="68" t="s">
        <v>42</v>
      </c>
      <c r="C97" s="51">
        <v>14</v>
      </c>
      <c r="D97" s="69">
        <v>0.60869565217391308</v>
      </c>
      <c r="E97" s="52">
        <v>13.401942857142862</v>
      </c>
      <c r="F97" s="70">
        <v>13.872</v>
      </c>
      <c r="G97" s="51" t="s">
        <v>79</v>
      </c>
      <c r="H97" s="69">
        <v>0.39130434782608697</v>
      </c>
      <c r="I97" s="91">
        <v>13.750133333333332</v>
      </c>
      <c r="J97" s="71">
        <v>13.872</v>
      </c>
      <c r="K97" s="51">
        <v>23</v>
      </c>
      <c r="L97" s="52">
        <v>13.538191304347833</v>
      </c>
      <c r="M97" s="49">
        <v>13.872</v>
      </c>
      <c r="N97" s="19">
        <f t="shared" si="3"/>
        <v>2.5322698169506538E-2</v>
      </c>
      <c r="O97" s="20">
        <f t="shared" si="3"/>
        <v>0</v>
      </c>
    </row>
    <row r="98" spans="1:15" x14ac:dyDescent="0.2">
      <c r="A98" s="75"/>
      <c r="B98" s="76" t="s">
        <v>43</v>
      </c>
      <c r="C98" s="47">
        <v>20</v>
      </c>
      <c r="D98" s="48">
        <v>0.86956521739130432</v>
      </c>
      <c r="E98" s="24">
        <v>14.588999999999993</v>
      </c>
      <c r="F98" s="25">
        <v>15.0304</v>
      </c>
      <c r="G98" s="47" t="s">
        <v>79</v>
      </c>
      <c r="H98" s="48">
        <v>0.13043478260869565</v>
      </c>
      <c r="I98" s="53">
        <v>14.662566666666669</v>
      </c>
      <c r="J98" s="50">
        <v>15.0304</v>
      </c>
      <c r="K98" s="47">
        <v>23</v>
      </c>
      <c r="L98" s="24">
        <v>14.598595652173906</v>
      </c>
      <c r="M98" s="53">
        <v>15.0304</v>
      </c>
      <c r="N98" s="27">
        <f t="shared" si="3"/>
        <v>5.017311657577587E-3</v>
      </c>
      <c r="O98" s="28">
        <f t="shared" si="3"/>
        <v>0</v>
      </c>
    </row>
    <row r="99" spans="1:15" x14ac:dyDescent="0.2">
      <c r="A99" s="75"/>
      <c r="B99" s="76" t="s">
        <v>44</v>
      </c>
      <c r="C99" s="47">
        <v>18</v>
      </c>
      <c r="D99" s="48">
        <v>0.69230769230769229</v>
      </c>
      <c r="E99" s="24">
        <v>15.08786484018265</v>
      </c>
      <c r="F99" s="25">
        <v>15.091600000000001</v>
      </c>
      <c r="G99" s="47" t="s">
        <v>79</v>
      </c>
      <c r="H99" s="48">
        <v>0.30769230769230771</v>
      </c>
      <c r="I99" s="53">
        <v>15.422550000000003</v>
      </c>
      <c r="J99" s="50">
        <v>15.091600000000001</v>
      </c>
      <c r="K99" s="47">
        <v>26</v>
      </c>
      <c r="L99" s="24">
        <v>15.190844889357225</v>
      </c>
      <c r="M99" s="53">
        <v>15.091600000000001</v>
      </c>
      <c r="N99" s="27">
        <f t="shared" si="3"/>
        <v>2.1701026083063599E-2</v>
      </c>
      <c r="O99" s="28">
        <f t="shared" si="3"/>
        <v>0</v>
      </c>
    </row>
    <row r="100" spans="1:15" x14ac:dyDescent="0.2">
      <c r="A100" s="75"/>
      <c r="B100" s="76" t="s">
        <v>45</v>
      </c>
      <c r="C100" s="47">
        <v>55</v>
      </c>
      <c r="D100" s="48">
        <v>0.94827586206896552</v>
      </c>
      <c r="E100" s="24">
        <v>18.740503636363623</v>
      </c>
      <c r="F100" s="25">
        <v>17.663</v>
      </c>
      <c r="G100" s="47" t="s">
        <v>79</v>
      </c>
      <c r="H100" s="48">
        <v>5.1724137931034482E-2</v>
      </c>
      <c r="I100" s="53">
        <v>17.885566666666666</v>
      </c>
      <c r="J100" s="50">
        <v>16.5305</v>
      </c>
      <c r="K100" s="47">
        <v>58</v>
      </c>
      <c r="L100" s="24">
        <v>18.696282758620679</v>
      </c>
      <c r="M100" s="53">
        <v>17.663</v>
      </c>
      <c r="N100" s="27">
        <f t="shared" si="3"/>
        <v>-4.78003848371382E-2</v>
      </c>
      <c r="O100" s="28">
        <f t="shared" si="3"/>
        <v>-6.850972444874627E-2</v>
      </c>
    </row>
    <row r="101" spans="1:15" x14ac:dyDescent="0.2">
      <c r="A101" s="75"/>
      <c r="B101" s="76" t="s">
        <v>46</v>
      </c>
      <c r="C101" s="47">
        <v>27</v>
      </c>
      <c r="D101" s="48">
        <v>0.79411764705882348</v>
      </c>
      <c r="E101" s="24">
        <v>21.760959259259263</v>
      </c>
      <c r="F101" s="25">
        <v>20.6874</v>
      </c>
      <c r="G101" s="47" t="s">
        <v>79</v>
      </c>
      <c r="H101" s="48">
        <v>0.20588235294117646</v>
      </c>
      <c r="I101" s="53">
        <v>21.4635</v>
      </c>
      <c r="J101" s="50">
        <v>20.6874</v>
      </c>
      <c r="K101" s="47">
        <v>34</v>
      </c>
      <c r="L101" s="24">
        <v>21.699717647058829</v>
      </c>
      <c r="M101" s="53">
        <v>20.6874</v>
      </c>
      <c r="N101" s="27">
        <f t="shared" si="3"/>
        <v>-1.3858842186002416E-2</v>
      </c>
      <c r="O101" s="28">
        <f t="shared" si="3"/>
        <v>0</v>
      </c>
    </row>
    <row r="102" spans="1:15" x14ac:dyDescent="0.2">
      <c r="A102" s="75"/>
      <c r="B102" s="76" t="s">
        <v>47</v>
      </c>
      <c r="C102" s="47">
        <v>77</v>
      </c>
      <c r="D102" s="48">
        <v>0.8651685393258427</v>
      </c>
      <c r="E102" s="24">
        <v>27.603336363636405</v>
      </c>
      <c r="F102" s="25">
        <v>29.413500000000003</v>
      </c>
      <c r="G102" s="47">
        <v>12</v>
      </c>
      <c r="H102" s="48">
        <v>0.1348314606741573</v>
      </c>
      <c r="I102" s="53">
        <v>27.586533333333335</v>
      </c>
      <c r="J102" s="50">
        <v>29.413500000000003</v>
      </c>
      <c r="K102" s="47">
        <v>89</v>
      </c>
      <c r="L102" s="24">
        <v>27.601070786516907</v>
      </c>
      <c r="M102" s="53">
        <v>29.413500000000003</v>
      </c>
      <c r="N102" s="27">
        <f t="shared" si="3"/>
        <v>-6.0910264077169529E-4</v>
      </c>
      <c r="O102" s="28">
        <f t="shared" si="3"/>
        <v>0</v>
      </c>
    </row>
    <row r="103" spans="1:15" x14ac:dyDescent="0.2">
      <c r="A103" s="75"/>
      <c r="B103" s="76" t="s">
        <v>48</v>
      </c>
      <c r="C103" s="47">
        <v>77</v>
      </c>
      <c r="D103" s="48">
        <v>0.82795698924731187</v>
      </c>
      <c r="E103" s="24">
        <v>32.291081818181787</v>
      </c>
      <c r="F103" s="25">
        <v>31.164900000000003</v>
      </c>
      <c r="G103" s="47">
        <v>16</v>
      </c>
      <c r="H103" s="48">
        <v>0.17204301075268819</v>
      </c>
      <c r="I103" s="53">
        <v>31.474599999999992</v>
      </c>
      <c r="J103" s="50">
        <v>31.164900000000003</v>
      </c>
      <c r="K103" s="47">
        <v>93</v>
      </c>
      <c r="L103" s="24">
        <v>32.150611827956993</v>
      </c>
      <c r="M103" s="53">
        <v>31.164900000000003</v>
      </c>
      <c r="N103" s="27">
        <f t="shared" si="3"/>
        <v>-2.5940975204825346E-2</v>
      </c>
      <c r="O103" s="28">
        <f t="shared" si="3"/>
        <v>0</v>
      </c>
    </row>
    <row r="104" spans="1:15" x14ac:dyDescent="0.2">
      <c r="A104" s="75"/>
      <c r="B104" s="76" t="s">
        <v>49</v>
      </c>
      <c r="C104" s="47">
        <v>28</v>
      </c>
      <c r="D104" s="48">
        <v>0.84848484848484851</v>
      </c>
      <c r="E104" s="24">
        <v>37.252167857142858</v>
      </c>
      <c r="F104" s="25">
        <v>36.793900000000001</v>
      </c>
      <c r="G104" s="47" t="s">
        <v>79</v>
      </c>
      <c r="H104" s="48">
        <v>0.15151515151515152</v>
      </c>
      <c r="I104" s="53">
        <v>37.307159999999996</v>
      </c>
      <c r="J104" s="50">
        <v>36.793900000000001</v>
      </c>
      <c r="K104" s="47">
        <v>33</v>
      </c>
      <c r="L104" s="24">
        <v>37.260499999999986</v>
      </c>
      <c r="M104" s="53">
        <v>36.793900000000001</v>
      </c>
      <c r="N104" s="27">
        <f t="shared" si="3"/>
        <v>1.474037231918432E-3</v>
      </c>
      <c r="O104" s="28">
        <f t="shared" si="3"/>
        <v>0</v>
      </c>
    </row>
    <row r="105" spans="1:15" x14ac:dyDescent="0.2">
      <c r="A105" s="75"/>
      <c r="B105" s="76" t="s">
        <v>50</v>
      </c>
      <c r="C105" s="47">
        <v>12</v>
      </c>
      <c r="D105" s="48">
        <v>0.8</v>
      </c>
      <c r="E105" s="24">
        <v>44.756983333333331</v>
      </c>
      <c r="F105" s="25">
        <v>43.454900000000002</v>
      </c>
      <c r="G105" s="47" t="s">
        <v>79</v>
      </c>
      <c r="H105" s="48">
        <v>0.2</v>
      </c>
      <c r="I105" s="53">
        <v>43.454900000000002</v>
      </c>
      <c r="J105" s="50">
        <v>43.454900000000002</v>
      </c>
      <c r="K105" s="47">
        <v>15</v>
      </c>
      <c r="L105" s="24">
        <v>44.496566666666659</v>
      </c>
      <c r="M105" s="53">
        <v>43.454900000000002</v>
      </c>
      <c r="N105" s="27">
        <f t="shared" si="3"/>
        <v>-2.9964016332642084E-2</v>
      </c>
      <c r="O105" s="28">
        <f t="shared" si="3"/>
        <v>0</v>
      </c>
    </row>
    <row r="106" spans="1:15" x14ac:dyDescent="0.2">
      <c r="A106" s="75"/>
      <c r="B106" s="76" t="s">
        <v>51</v>
      </c>
      <c r="C106" s="47" t="s">
        <v>79</v>
      </c>
      <c r="D106" s="48">
        <v>1</v>
      </c>
      <c r="E106" s="24">
        <v>52.143250000000002</v>
      </c>
      <c r="F106" s="25">
        <v>51.591100000000004</v>
      </c>
      <c r="G106" s="47">
        <v>0</v>
      </c>
      <c r="H106" s="48">
        <v>0</v>
      </c>
      <c r="I106" s="53"/>
      <c r="J106" s="50"/>
      <c r="K106" s="47" t="s">
        <v>79</v>
      </c>
      <c r="L106" s="24">
        <v>52.143250000000002</v>
      </c>
      <c r="M106" s="53">
        <v>51.591100000000004</v>
      </c>
      <c r="N106" s="27" t="s">
        <v>78</v>
      </c>
      <c r="O106" s="28" t="s">
        <v>78</v>
      </c>
    </row>
    <row r="107" spans="1:15" x14ac:dyDescent="0.2">
      <c r="A107" s="75"/>
      <c r="B107" s="76" t="s">
        <v>52</v>
      </c>
      <c r="C107" s="47" t="s">
        <v>79</v>
      </c>
      <c r="D107" s="48">
        <v>1</v>
      </c>
      <c r="E107" s="24">
        <v>62.345100000000002</v>
      </c>
      <c r="F107" s="25">
        <v>62.345100000000002</v>
      </c>
      <c r="G107" s="47">
        <v>0</v>
      </c>
      <c r="H107" s="48">
        <v>0</v>
      </c>
      <c r="I107" s="53"/>
      <c r="J107" s="50"/>
      <c r="K107" s="47" t="s">
        <v>79</v>
      </c>
      <c r="L107" s="24">
        <v>62.345100000000002</v>
      </c>
      <c r="M107" s="53">
        <v>62.345100000000002</v>
      </c>
      <c r="N107" s="27" t="s">
        <v>78</v>
      </c>
      <c r="O107" s="28" t="s">
        <v>78</v>
      </c>
    </row>
    <row r="108" spans="1:15" ht="13.5" thickBot="1" x14ac:dyDescent="0.25">
      <c r="A108" s="75"/>
      <c r="B108" s="77" t="s">
        <v>61</v>
      </c>
      <c r="C108" s="55" t="s">
        <v>79</v>
      </c>
      <c r="D108" s="56">
        <v>1</v>
      </c>
      <c r="E108" s="59">
        <v>51.566500000000005</v>
      </c>
      <c r="F108" s="30">
        <v>51.566500000000005</v>
      </c>
      <c r="G108" s="55">
        <v>0</v>
      </c>
      <c r="H108" s="56">
        <v>0</v>
      </c>
      <c r="I108" s="78"/>
      <c r="J108" s="58"/>
      <c r="K108" s="55" t="s">
        <v>79</v>
      </c>
      <c r="L108" s="59">
        <v>51.566500000000005</v>
      </c>
      <c r="M108" s="57">
        <v>51.566500000000005</v>
      </c>
      <c r="N108" s="33" t="s">
        <v>78</v>
      </c>
      <c r="O108" s="60" t="s">
        <v>78</v>
      </c>
    </row>
    <row r="109" spans="1:15" ht="13.5" thickBot="1" x14ac:dyDescent="0.25">
      <c r="A109" s="79" t="s">
        <v>64</v>
      </c>
      <c r="B109" s="80"/>
      <c r="C109" s="81">
        <v>335</v>
      </c>
      <c r="D109" s="82">
        <v>0.8354114713216958</v>
      </c>
      <c r="E109" s="83">
        <v>26.704796319770967</v>
      </c>
      <c r="F109" s="84">
        <v>26.253800000000002</v>
      </c>
      <c r="G109" s="81">
        <v>66</v>
      </c>
      <c r="H109" s="82">
        <v>0.16458852867830423</v>
      </c>
      <c r="I109" s="85">
        <v>24.947772727272714</v>
      </c>
      <c r="J109" s="86">
        <v>25.770949999999999</v>
      </c>
      <c r="K109" s="81">
        <v>401</v>
      </c>
      <c r="L109" s="83">
        <v>26.415610391828658</v>
      </c>
      <c r="M109" s="92">
        <v>26.253800000000002</v>
      </c>
      <c r="N109" s="93">
        <f t="shared" ref="N109:O123" si="4">(I109-E109)/I109</f>
        <v>-7.0428074349799114E-2</v>
      </c>
      <c r="O109" s="94">
        <f t="shared" si="4"/>
        <v>-1.8736212673572478E-2</v>
      </c>
    </row>
    <row r="110" spans="1:15" x14ac:dyDescent="0.2">
      <c r="A110" s="90" t="s">
        <v>65</v>
      </c>
      <c r="B110" s="68" t="s">
        <v>45</v>
      </c>
      <c r="C110" s="51" t="s">
        <v>79</v>
      </c>
      <c r="D110" s="69">
        <v>1</v>
      </c>
      <c r="E110" s="52">
        <v>20.595700000000001</v>
      </c>
      <c r="F110" s="70">
        <v>20.595700000000001</v>
      </c>
      <c r="G110" s="51">
        <v>0</v>
      </c>
      <c r="H110" s="69">
        <v>0</v>
      </c>
      <c r="I110" s="91"/>
      <c r="J110" s="71"/>
      <c r="K110" s="51" t="s">
        <v>79</v>
      </c>
      <c r="L110" s="52">
        <v>20.595700000000001</v>
      </c>
      <c r="M110" s="49">
        <v>20.595700000000001</v>
      </c>
      <c r="N110" s="19" t="s">
        <v>78</v>
      </c>
      <c r="O110" s="20" t="s">
        <v>78</v>
      </c>
    </row>
    <row r="111" spans="1:15" x14ac:dyDescent="0.2">
      <c r="A111" s="75"/>
      <c r="B111" s="76" t="s">
        <v>46</v>
      </c>
      <c r="C111" s="47" t="s">
        <v>79</v>
      </c>
      <c r="D111" s="48">
        <v>0.75</v>
      </c>
      <c r="E111" s="24">
        <v>24.005433333333333</v>
      </c>
      <c r="F111" s="25">
        <v>25.2088</v>
      </c>
      <c r="G111" s="47" t="s">
        <v>79</v>
      </c>
      <c r="H111" s="48">
        <v>0.25</v>
      </c>
      <c r="I111" s="53">
        <v>21.598700000000001</v>
      </c>
      <c r="J111" s="50">
        <v>21.598700000000001</v>
      </c>
      <c r="K111" s="47" t="s">
        <v>79</v>
      </c>
      <c r="L111" s="24">
        <v>23.403750000000002</v>
      </c>
      <c r="M111" s="53">
        <v>23.403750000000002</v>
      </c>
      <c r="N111" s="27">
        <f t="shared" si="4"/>
        <v>-0.11142954591402869</v>
      </c>
      <c r="O111" s="28">
        <f t="shared" si="4"/>
        <v>-0.16714431887104311</v>
      </c>
    </row>
    <row r="112" spans="1:15" ht="13.5" thickBot="1" x14ac:dyDescent="0.25">
      <c r="A112" s="75"/>
      <c r="B112" s="77" t="s">
        <v>47</v>
      </c>
      <c r="C112" s="55" t="s">
        <v>79</v>
      </c>
      <c r="D112" s="56">
        <v>1</v>
      </c>
      <c r="E112" s="59">
        <v>29.413500000000003</v>
      </c>
      <c r="F112" s="30">
        <v>29.413500000000003</v>
      </c>
      <c r="G112" s="55">
        <v>0</v>
      </c>
      <c r="H112" s="56">
        <v>0</v>
      </c>
      <c r="I112" s="78"/>
      <c r="J112" s="58"/>
      <c r="K112" s="55" t="s">
        <v>79</v>
      </c>
      <c r="L112" s="59">
        <v>29.413500000000003</v>
      </c>
      <c r="M112" s="57">
        <v>29.413500000000003</v>
      </c>
      <c r="N112" s="33" t="s">
        <v>78</v>
      </c>
      <c r="O112" s="60" t="s">
        <v>78</v>
      </c>
    </row>
    <row r="113" spans="1:15" ht="13.5" thickBot="1" x14ac:dyDescent="0.25">
      <c r="A113" s="79" t="s">
        <v>66</v>
      </c>
      <c r="B113" s="80"/>
      <c r="C113" s="81" t="s">
        <v>79</v>
      </c>
      <c r="D113" s="82">
        <v>0.83333333333333337</v>
      </c>
      <c r="E113" s="83">
        <v>24.405099999999997</v>
      </c>
      <c r="F113" s="84">
        <v>25.2088</v>
      </c>
      <c r="G113" s="81" t="s">
        <v>79</v>
      </c>
      <c r="H113" s="82">
        <v>0.16666666666666666</v>
      </c>
      <c r="I113" s="85">
        <v>21.598700000000001</v>
      </c>
      <c r="J113" s="86">
        <v>21.598700000000001</v>
      </c>
      <c r="K113" s="81" t="s">
        <v>79</v>
      </c>
      <c r="L113" s="83">
        <v>23.937366666666666</v>
      </c>
      <c r="M113" s="92">
        <v>25.2088</v>
      </c>
      <c r="N113" s="93">
        <f t="shared" si="4"/>
        <v>-0.12993374601249133</v>
      </c>
      <c r="O113" s="94">
        <f t="shared" si="4"/>
        <v>-0.16714431887104311</v>
      </c>
    </row>
    <row r="114" spans="1:15" x14ac:dyDescent="0.2">
      <c r="A114" s="90" t="s">
        <v>67</v>
      </c>
      <c r="B114" s="68" t="s">
        <v>42</v>
      </c>
      <c r="C114" s="51">
        <v>205</v>
      </c>
      <c r="D114" s="69">
        <v>0.82995951417004044</v>
      </c>
      <c r="E114" s="52">
        <v>13.74359414634144</v>
      </c>
      <c r="F114" s="70">
        <v>13.872</v>
      </c>
      <c r="G114" s="51">
        <v>42</v>
      </c>
      <c r="H114" s="69">
        <v>0.17004048582995951</v>
      </c>
      <c r="I114" s="91">
        <v>13.741428571428576</v>
      </c>
      <c r="J114" s="71">
        <v>13.872</v>
      </c>
      <c r="K114" s="51">
        <v>247</v>
      </c>
      <c r="L114" s="52">
        <v>13.743225910931132</v>
      </c>
      <c r="M114" s="49">
        <v>13.872</v>
      </c>
      <c r="N114" s="19">
        <f t="shared" si="4"/>
        <v>-1.5759459808759873E-4</v>
      </c>
      <c r="O114" s="20">
        <f t="shared" si="4"/>
        <v>0</v>
      </c>
    </row>
    <row r="115" spans="1:15" x14ac:dyDescent="0.2">
      <c r="A115" s="75"/>
      <c r="B115" s="76" t="s">
        <v>43</v>
      </c>
      <c r="C115" s="47">
        <v>12</v>
      </c>
      <c r="D115" s="48">
        <v>0.46153846153846156</v>
      </c>
      <c r="E115" s="24">
        <v>15.030399999999995</v>
      </c>
      <c r="F115" s="25">
        <v>15.0304</v>
      </c>
      <c r="G115" s="47">
        <v>14</v>
      </c>
      <c r="H115" s="48">
        <v>0.53846153846153844</v>
      </c>
      <c r="I115" s="53">
        <v>14.872757142857138</v>
      </c>
      <c r="J115" s="50">
        <v>15.0304</v>
      </c>
      <c r="K115" s="47">
        <v>26</v>
      </c>
      <c r="L115" s="24">
        <v>14.945515384615375</v>
      </c>
      <c r="M115" s="53">
        <v>15.0304</v>
      </c>
      <c r="N115" s="27">
        <f t="shared" si="4"/>
        <v>-1.0599437322122046E-2</v>
      </c>
      <c r="O115" s="28">
        <f t="shared" si="4"/>
        <v>0</v>
      </c>
    </row>
    <row r="116" spans="1:15" x14ac:dyDescent="0.2">
      <c r="A116" s="75"/>
      <c r="B116" s="76" t="s">
        <v>44</v>
      </c>
      <c r="C116" s="47" t="s">
        <v>79</v>
      </c>
      <c r="D116" s="48">
        <v>4.3478260869565216E-2</v>
      </c>
      <c r="E116" s="24">
        <v>16.415400000000002</v>
      </c>
      <c r="F116" s="25">
        <v>16.415400000000002</v>
      </c>
      <c r="G116" s="47">
        <v>22</v>
      </c>
      <c r="H116" s="48">
        <v>0.95652173913043481</v>
      </c>
      <c r="I116" s="53">
        <v>16.174709090909086</v>
      </c>
      <c r="J116" s="50">
        <v>16.415400000000002</v>
      </c>
      <c r="K116" s="47">
        <v>23</v>
      </c>
      <c r="L116" s="24">
        <v>16.185173913043474</v>
      </c>
      <c r="M116" s="53">
        <v>16.415400000000002</v>
      </c>
      <c r="N116" s="27">
        <f t="shared" si="4"/>
        <v>-1.4880694777144054E-2</v>
      </c>
      <c r="O116" s="28">
        <f t="shared" si="4"/>
        <v>0</v>
      </c>
    </row>
    <row r="117" spans="1:15" x14ac:dyDescent="0.2">
      <c r="A117" s="75"/>
      <c r="B117" s="76" t="s">
        <v>45</v>
      </c>
      <c r="C117" s="47" t="s">
        <v>79</v>
      </c>
      <c r="D117" s="48">
        <v>0.25</v>
      </c>
      <c r="E117" s="24">
        <v>16.5305</v>
      </c>
      <c r="F117" s="25">
        <v>16.5305</v>
      </c>
      <c r="G117" s="47" t="s">
        <v>79</v>
      </c>
      <c r="H117" s="48">
        <v>0.75</v>
      </c>
      <c r="I117" s="53">
        <v>18.263066666666667</v>
      </c>
      <c r="J117" s="50">
        <v>17.663</v>
      </c>
      <c r="K117" s="47" t="s">
        <v>79</v>
      </c>
      <c r="L117" s="24">
        <v>17.829925000000003</v>
      </c>
      <c r="M117" s="53">
        <v>17.09675</v>
      </c>
      <c r="N117" s="27">
        <f t="shared" si="4"/>
        <v>9.4867236608674715E-2</v>
      </c>
      <c r="O117" s="28">
        <f t="shared" si="4"/>
        <v>6.4117080903583784E-2</v>
      </c>
    </row>
    <row r="118" spans="1:15" x14ac:dyDescent="0.2">
      <c r="A118" s="75"/>
      <c r="B118" s="76" t="s">
        <v>46</v>
      </c>
      <c r="C118" s="47" t="s">
        <v>79</v>
      </c>
      <c r="D118" s="48">
        <v>0.16666666666666666</v>
      </c>
      <c r="E118" s="24">
        <v>25.2088</v>
      </c>
      <c r="F118" s="25">
        <v>25.2088</v>
      </c>
      <c r="G118" s="47" t="s">
        <v>79</v>
      </c>
      <c r="H118" s="48">
        <v>0.83333333333333337</v>
      </c>
      <c r="I118" s="53">
        <v>23.5825</v>
      </c>
      <c r="J118" s="50">
        <v>25.2088</v>
      </c>
      <c r="K118" s="47" t="s">
        <v>79</v>
      </c>
      <c r="L118" s="24">
        <v>23.853549999999998</v>
      </c>
      <c r="M118" s="53">
        <v>25.2088</v>
      </c>
      <c r="N118" s="27">
        <f t="shared" si="4"/>
        <v>-6.8962154139722273E-2</v>
      </c>
      <c r="O118" s="28">
        <f t="shared" si="4"/>
        <v>0</v>
      </c>
    </row>
    <row r="119" spans="1:15" x14ac:dyDescent="0.2">
      <c r="A119" s="75"/>
      <c r="B119" s="76" t="s">
        <v>47</v>
      </c>
      <c r="C119" s="47">
        <v>0</v>
      </c>
      <c r="D119" s="48">
        <v>0</v>
      </c>
      <c r="E119" s="24"/>
      <c r="F119" s="25"/>
      <c r="G119" s="47" t="s">
        <v>79</v>
      </c>
      <c r="H119" s="48">
        <v>1</v>
      </c>
      <c r="I119" s="53">
        <v>28.038366666666665</v>
      </c>
      <c r="J119" s="50">
        <v>29.413500000000003</v>
      </c>
      <c r="K119" s="47" t="s">
        <v>79</v>
      </c>
      <c r="L119" s="24">
        <v>28.038366666666665</v>
      </c>
      <c r="M119" s="53">
        <v>29.413500000000003</v>
      </c>
      <c r="N119" s="27">
        <f t="shared" si="4"/>
        <v>1</v>
      </c>
      <c r="O119" s="28">
        <f t="shared" si="4"/>
        <v>1</v>
      </c>
    </row>
    <row r="120" spans="1:15" x14ac:dyDescent="0.2">
      <c r="A120" s="75"/>
      <c r="B120" s="76" t="s">
        <v>48</v>
      </c>
      <c r="C120" s="47">
        <v>0</v>
      </c>
      <c r="D120" s="48">
        <v>0</v>
      </c>
      <c r="E120" s="24"/>
      <c r="F120" s="25"/>
      <c r="G120" s="47" t="s">
        <v>79</v>
      </c>
      <c r="H120" s="48">
        <v>1</v>
      </c>
      <c r="I120" s="53">
        <v>33.642499999999998</v>
      </c>
      <c r="J120" s="50">
        <v>33.642499999999998</v>
      </c>
      <c r="K120" s="47" t="s">
        <v>79</v>
      </c>
      <c r="L120" s="24">
        <v>33.642499999999998</v>
      </c>
      <c r="M120" s="53">
        <v>33.642499999999998</v>
      </c>
      <c r="N120" s="27">
        <f t="shared" si="4"/>
        <v>1</v>
      </c>
      <c r="O120" s="28">
        <f t="shared" si="4"/>
        <v>1</v>
      </c>
    </row>
    <row r="121" spans="1:15" ht="13.5" thickBot="1" x14ac:dyDescent="0.25">
      <c r="A121" s="96"/>
      <c r="B121" s="77" t="s">
        <v>49</v>
      </c>
      <c r="C121" s="55">
        <v>0</v>
      </c>
      <c r="D121" s="56">
        <v>0</v>
      </c>
      <c r="E121" s="59"/>
      <c r="F121" s="30"/>
      <c r="G121" s="55" t="s">
        <v>79</v>
      </c>
      <c r="H121" s="56">
        <v>1</v>
      </c>
      <c r="I121" s="78">
        <v>38.07705</v>
      </c>
      <c r="J121" s="58">
        <v>38.07705</v>
      </c>
      <c r="K121" s="55" t="s">
        <v>79</v>
      </c>
      <c r="L121" s="59">
        <v>38.07705</v>
      </c>
      <c r="M121" s="57">
        <v>38.07705</v>
      </c>
      <c r="N121" s="33">
        <f t="shared" si="4"/>
        <v>1</v>
      </c>
      <c r="O121" s="60">
        <f t="shared" si="4"/>
        <v>1</v>
      </c>
    </row>
    <row r="122" spans="1:15" ht="13.5" thickBot="1" x14ac:dyDescent="0.25">
      <c r="A122" s="79" t="s">
        <v>68</v>
      </c>
      <c r="B122" s="97"/>
      <c r="C122" s="81">
        <v>220</v>
      </c>
      <c r="D122" s="82">
        <v>0.70512820512820518</v>
      </c>
      <c r="E122" s="83">
        <v>13.890710454545438</v>
      </c>
      <c r="F122" s="84">
        <v>13.872</v>
      </c>
      <c r="G122" s="81">
        <v>92</v>
      </c>
      <c r="H122" s="82">
        <v>0.29487179487179488</v>
      </c>
      <c r="I122" s="85">
        <v>16.389300000000013</v>
      </c>
      <c r="J122" s="86">
        <v>15.0304</v>
      </c>
      <c r="K122" s="81">
        <v>312</v>
      </c>
      <c r="L122" s="83">
        <v>14.627474038461502</v>
      </c>
      <c r="M122" s="92">
        <v>13.872</v>
      </c>
      <c r="N122" s="93">
        <f t="shared" si="4"/>
        <v>0.15245248701619793</v>
      </c>
      <c r="O122" s="94">
        <f t="shared" si="4"/>
        <v>7.7070470513093486E-2</v>
      </c>
    </row>
    <row r="123" spans="1:15" ht="13.5" thickBot="1" x14ac:dyDescent="0.25">
      <c r="A123" s="98" t="s">
        <v>30</v>
      </c>
      <c r="B123" s="99"/>
      <c r="C123" s="100">
        <v>6059</v>
      </c>
      <c r="D123" s="101">
        <v>0.88724557036169283</v>
      </c>
      <c r="E123" s="102">
        <v>20.213152591300577</v>
      </c>
      <c r="F123" s="103">
        <v>20.595700000000001</v>
      </c>
      <c r="G123" s="100">
        <v>770</v>
      </c>
      <c r="H123" s="101">
        <v>0.11275442963830722</v>
      </c>
      <c r="I123" s="63">
        <v>21.047334847891854</v>
      </c>
      <c r="J123" s="104">
        <v>20.595700000000001</v>
      </c>
      <c r="K123" s="100">
        <v>6829</v>
      </c>
      <c r="L123" s="102">
        <v>20.307210335856237</v>
      </c>
      <c r="M123" s="42">
        <v>20.595700000000001</v>
      </c>
      <c r="N123" s="43">
        <f t="shared" si="4"/>
        <v>3.9633628800029755E-2</v>
      </c>
      <c r="O123" s="105">
        <f t="shared" si="4"/>
        <v>0</v>
      </c>
    </row>
    <row r="124" spans="1:15" x14ac:dyDescent="0.2">
      <c r="A124" s="106" t="s">
        <v>69</v>
      </c>
      <c r="B124"/>
      <c r="C124"/>
      <c r="D124"/>
      <c r="E124"/>
      <c r="F124"/>
      <c r="G124"/>
    </row>
    <row r="125" spans="1:15" x14ac:dyDescent="0.2">
      <c r="B125"/>
      <c r="C125"/>
      <c r="D125"/>
      <c r="E125"/>
      <c r="F125"/>
      <c r="G125"/>
    </row>
    <row r="126" spans="1:15" x14ac:dyDescent="0.2">
      <c r="B126"/>
      <c r="C126"/>
      <c r="D126"/>
      <c r="E126"/>
      <c r="F126"/>
      <c r="G126"/>
    </row>
    <row r="127" spans="1:15" ht="13.5" thickBot="1" x14ac:dyDescent="0.25">
      <c r="B127"/>
      <c r="C127"/>
      <c r="D127"/>
      <c r="E127"/>
      <c r="F127"/>
      <c r="G127"/>
    </row>
    <row r="128" spans="1:15" s="4" customFormat="1" ht="13.5" thickBot="1" x14ac:dyDescent="0.25">
      <c r="A128" s="3"/>
      <c r="B128" s="122" t="s">
        <v>1</v>
      </c>
      <c r="C128" s="123"/>
      <c r="D128" s="123"/>
      <c r="E128" s="124"/>
      <c r="F128" s="122" t="s">
        <v>2</v>
      </c>
      <c r="G128" s="123"/>
      <c r="H128" s="123"/>
      <c r="I128" s="124"/>
      <c r="J128" s="107"/>
      <c r="K128" s="108"/>
    </row>
    <row r="129" spans="1:22" s="4" customFormat="1" ht="64.5" thickBot="1" x14ac:dyDescent="0.25">
      <c r="A129" s="109"/>
      <c r="B129" s="6" t="s">
        <v>5</v>
      </c>
      <c r="C129" s="7" t="s">
        <v>6</v>
      </c>
      <c r="D129" s="7" t="s">
        <v>7</v>
      </c>
      <c r="E129" s="9" t="s">
        <v>8</v>
      </c>
      <c r="F129" s="6" t="s">
        <v>5</v>
      </c>
      <c r="G129" s="7" t="s">
        <v>6</v>
      </c>
      <c r="H129" s="7" t="s">
        <v>7</v>
      </c>
      <c r="I129" s="9" t="s">
        <v>8</v>
      </c>
      <c r="J129" s="11" t="s">
        <v>9</v>
      </c>
      <c r="K129" s="12" t="s">
        <v>10</v>
      </c>
      <c r="L129" s="7" t="s">
        <v>11</v>
      </c>
      <c r="M129" s="7" t="s">
        <v>70</v>
      </c>
      <c r="N129" s="9" t="s">
        <v>71</v>
      </c>
    </row>
    <row r="130" spans="1:22" s="45" customFormat="1" ht="13.5" thickBot="1" x14ac:dyDescent="0.25">
      <c r="A130" s="110" t="s">
        <v>3</v>
      </c>
      <c r="B130" s="41">
        <v>6304</v>
      </c>
      <c r="C130" s="43">
        <v>0.85920676025623555</v>
      </c>
      <c r="D130" s="42">
        <v>21.549556648964284</v>
      </c>
      <c r="E130" s="39">
        <v>20.595700000000001</v>
      </c>
      <c r="F130" s="41">
        <v>1033</v>
      </c>
      <c r="G130" s="43">
        <v>0.14079323974376448</v>
      </c>
      <c r="H130" s="42">
        <v>30.080103331167347</v>
      </c>
      <c r="I130" s="111">
        <v>21.598700000000001</v>
      </c>
      <c r="J130" s="112">
        <v>7337</v>
      </c>
      <c r="K130" s="113">
        <v>22.750599953136888</v>
      </c>
      <c r="L130" s="113">
        <v>20.595700000000001</v>
      </c>
      <c r="M130" s="114">
        <f t="shared" ref="M130:N130" si="5">(H130-D130)/H130</f>
        <v>0.28359432772839516</v>
      </c>
      <c r="N130" s="115">
        <f t="shared" si="5"/>
        <v>4.6437980063614943E-2</v>
      </c>
    </row>
    <row r="131" spans="1:22" x14ac:dyDescent="0.2">
      <c r="B131"/>
      <c r="C131"/>
      <c r="D131"/>
      <c r="E131"/>
      <c r="F131"/>
      <c r="G131"/>
    </row>
    <row r="132" spans="1:22" x14ac:dyDescent="0.2">
      <c r="B132"/>
      <c r="C132"/>
      <c r="D132"/>
      <c r="E132"/>
      <c r="F132"/>
      <c r="G132"/>
    </row>
    <row r="133" spans="1:22" x14ac:dyDescent="0.2">
      <c r="B133"/>
      <c r="C133"/>
      <c r="D133"/>
      <c r="E133"/>
      <c r="F133"/>
      <c r="G133"/>
    </row>
    <row r="134" spans="1:22" x14ac:dyDescent="0.2">
      <c r="A134" s="116" t="s">
        <v>72</v>
      </c>
      <c r="B134"/>
      <c r="C134"/>
      <c r="D134"/>
      <c r="E134"/>
      <c r="F134"/>
      <c r="G134"/>
    </row>
    <row r="135" spans="1:22" x14ac:dyDescent="0.2">
      <c r="B135"/>
      <c r="C135"/>
      <c r="D135"/>
      <c r="E135"/>
      <c r="F135"/>
      <c r="G135"/>
    </row>
    <row r="136" spans="1:22" x14ac:dyDescent="0.2">
      <c r="A136" s="118" t="s">
        <v>73</v>
      </c>
      <c r="B136" s="118"/>
      <c r="C136" s="118"/>
      <c r="D136" s="118"/>
      <c r="E136" s="118"/>
      <c r="F136" s="118"/>
      <c r="G136" s="118"/>
      <c r="H136" s="118"/>
      <c r="I136" s="118"/>
      <c r="J136" s="118"/>
      <c r="K136" s="118"/>
      <c r="L136" s="118"/>
      <c r="M136" s="118"/>
      <c r="N136" s="118"/>
      <c r="O136" s="118"/>
      <c r="P136" s="118"/>
      <c r="Q136" s="118"/>
      <c r="R136" s="118"/>
      <c r="S136" s="118"/>
      <c r="T136" s="118"/>
      <c r="U136" s="118"/>
      <c r="V136" s="118"/>
    </row>
    <row r="137" spans="1:22" ht="24.75" customHeight="1" x14ac:dyDescent="0.2">
      <c r="A137" s="118"/>
      <c r="B137" s="118"/>
      <c r="C137" s="118"/>
      <c r="D137" s="118"/>
      <c r="E137" s="118"/>
      <c r="F137" s="118"/>
      <c r="G137" s="118"/>
      <c r="H137" s="118"/>
      <c r="I137" s="118"/>
      <c r="J137" s="118"/>
      <c r="K137" s="118"/>
      <c r="L137" s="118"/>
      <c r="M137" s="118"/>
      <c r="N137" s="118"/>
      <c r="O137" s="118"/>
      <c r="P137" s="118"/>
      <c r="Q137" s="118"/>
      <c r="R137" s="118"/>
      <c r="S137" s="118"/>
      <c r="T137" s="118"/>
      <c r="U137" s="118"/>
      <c r="V137" s="118"/>
    </row>
    <row r="138" spans="1:22" x14ac:dyDescent="0.2">
      <c r="B138"/>
      <c r="C138"/>
      <c r="D138"/>
      <c r="E138"/>
      <c r="F138"/>
      <c r="G138"/>
    </row>
    <row r="139" spans="1:22" x14ac:dyDescent="0.2">
      <c r="A139" t="s">
        <v>74</v>
      </c>
      <c r="B139"/>
      <c r="C139"/>
      <c r="D139"/>
      <c r="E139"/>
      <c r="F139"/>
      <c r="G139"/>
    </row>
    <row r="140" spans="1:22" x14ac:dyDescent="0.2">
      <c r="B140"/>
      <c r="C140"/>
      <c r="D140"/>
      <c r="E140"/>
      <c r="F140"/>
      <c r="G140"/>
    </row>
    <row r="141" spans="1:22" x14ac:dyDescent="0.2">
      <c r="A141" s="119" t="s">
        <v>75</v>
      </c>
      <c r="B141" s="120"/>
      <c r="C141" s="120"/>
      <c r="D141" s="120"/>
      <c r="E141" s="120"/>
      <c r="F141" s="120"/>
      <c r="G141" s="120"/>
      <c r="H141" s="120"/>
      <c r="I141" s="120"/>
      <c r="J141" s="120"/>
      <c r="K141" s="120"/>
      <c r="L141" s="120"/>
      <c r="M141" s="120"/>
      <c r="N141" s="120"/>
      <c r="O141" s="120"/>
      <c r="P141" s="120"/>
      <c r="Q141" s="120"/>
      <c r="R141" s="120"/>
      <c r="S141" s="120"/>
      <c r="T141" s="120"/>
      <c r="U141" s="120"/>
      <c r="V141" s="120"/>
    </row>
    <row r="142" spans="1:22" x14ac:dyDescent="0.2">
      <c r="B142"/>
      <c r="C142"/>
      <c r="D142"/>
      <c r="E142"/>
      <c r="F142"/>
      <c r="G142"/>
    </row>
    <row r="143" spans="1:22" ht="24.75" customHeight="1" x14ac:dyDescent="0.2">
      <c r="A143" s="119" t="s">
        <v>76</v>
      </c>
      <c r="B143" s="118"/>
      <c r="C143" s="118"/>
      <c r="D143" s="118"/>
      <c r="E143" s="118"/>
      <c r="F143" s="118"/>
      <c r="G143" s="118"/>
      <c r="H143" s="118"/>
      <c r="I143" s="118"/>
      <c r="J143" s="118"/>
      <c r="K143" s="118"/>
      <c r="L143" s="118"/>
      <c r="M143" s="118"/>
      <c r="N143" s="118"/>
      <c r="O143" s="118"/>
      <c r="P143" s="118"/>
      <c r="Q143" s="118"/>
      <c r="R143" s="118"/>
      <c r="S143" s="118"/>
      <c r="T143" s="118"/>
      <c r="U143" s="118"/>
      <c r="V143" s="118"/>
    </row>
    <row r="144" spans="1:22" x14ac:dyDescent="0.2">
      <c r="B144"/>
      <c r="C144"/>
      <c r="D144"/>
      <c r="E144"/>
      <c r="F144"/>
      <c r="G144"/>
    </row>
    <row r="145" spans="1:7" x14ac:dyDescent="0.2">
      <c r="A145" s="106" t="s">
        <v>77</v>
      </c>
      <c r="B145"/>
      <c r="C145"/>
      <c r="D145"/>
      <c r="E145"/>
      <c r="F145"/>
      <c r="G145"/>
    </row>
  </sheetData>
  <mergeCells count="17">
    <mergeCell ref="B27:E27"/>
    <mergeCell ref="F27:I27"/>
    <mergeCell ref="J27:N27"/>
    <mergeCell ref="B1:N1"/>
    <mergeCell ref="B3:E3"/>
    <mergeCell ref="F3:I3"/>
    <mergeCell ref="J3:N3"/>
    <mergeCell ref="B25:N25"/>
    <mergeCell ref="A136:V137"/>
    <mergeCell ref="A141:V141"/>
    <mergeCell ref="A143:V143"/>
    <mergeCell ref="C40:O40"/>
    <mergeCell ref="C42:F42"/>
    <mergeCell ref="G42:J42"/>
    <mergeCell ref="K42:O42"/>
    <mergeCell ref="B128:E128"/>
    <mergeCell ref="F128:I1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Gender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Gillian Swanson (NHS Forth Valley)</dc:creator>
  <cp:lastModifiedBy>Gillian Swanson (NHS Forth Valley)</cp:lastModifiedBy>
  <dcterms:created xsi:type="dcterms:W3CDTF">2025-04-15T13:21:39Z</dcterms:created>
  <dcterms:modified xsi:type="dcterms:W3CDTF">2025-04-15T15:06:45Z</dcterms:modified>
</cp:coreProperties>
</file>